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3725"/>
  </bookViews>
  <sheets>
    <sheet name="REVENTON (ПОЛЬША)" sheetId="2" r:id="rId1"/>
    <sheet name="VOLCANO(ПОЛЬША)" sheetId="3" r:id="rId2"/>
    <sheet name="ТЕПЛОМАШ (РОССИЯ)" sheetId="4" r:id="rId3"/>
    <sheet name="BALLU (РОССИЯ)" sheetId="6" r:id="rId4"/>
    <sheet name="FLOWAIR (ПОЛЬША)" sheetId="7" r:id="rId5"/>
  </sheets>
  <definedNames>
    <definedName name="_xlnm._FilterDatabase" localSheetId="0" hidden="1">'REVENTON (ПОЛЬША)'!$B$7:$J$77</definedName>
    <definedName name="_xlnm.Print_Area" localSheetId="0">'REVENTON (ПОЛЬША)'!$A$2:$J$56</definedName>
  </definedNames>
  <calcPr calcId="152511"/>
</workbook>
</file>

<file path=xl/calcChain.xml><?xml version="1.0" encoding="utf-8"?>
<calcChain xmlns="http://schemas.openxmlformats.org/spreadsheetml/2006/main">
  <c r="H62" i="7" l="1"/>
  <c r="H61" i="7"/>
  <c r="H60" i="7"/>
  <c r="H59" i="7"/>
  <c r="H58" i="7"/>
  <c r="H57" i="7"/>
  <c r="H56" i="7"/>
  <c r="H55" i="7"/>
  <c r="H54" i="7"/>
  <c r="H53" i="7"/>
  <c r="H52" i="7"/>
  <c r="H51" i="7"/>
  <c r="H50" i="7"/>
  <c r="H49" i="7"/>
  <c r="H48" i="7"/>
  <c r="H47" i="7"/>
  <c r="H46" i="7"/>
  <c r="H45" i="7"/>
  <c r="H44" i="7"/>
  <c r="H43" i="7"/>
  <c r="H42" i="7"/>
  <c r="H41" i="7"/>
  <c r="H40" i="7"/>
  <c r="H39" i="7"/>
  <c r="H38" i="7"/>
  <c r="H37" i="7"/>
  <c r="H36" i="7"/>
  <c r="H35" i="7"/>
  <c r="H34" i="7"/>
  <c r="H33" i="7"/>
  <c r="H32" i="7"/>
  <c r="H31" i="7"/>
  <c r="H30" i="7"/>
  <c r="H29" i="7"/>
  <c r="H28" i="7"/>
  <c r="H27" i="7"/>
  <c r="H26" i="7"/>
  <c r="H25" i="7"/>
  <c r="H24" i="7"/>
  <c r="H23" i="7"/>
  <c r="H22" i="7"/>
  <c r="H21" i="7"/>
  <c r="H20" i="7"/>
  <c r="H19" i="7"/>
  <c r="H18" i="7"/>
  <c r="H17" i="7"/>
  <c r="H16" i="7"/>
  <c r="H15" i="7"/>
  <c r="H14" i="7"/>
  <c r="H13" i="7"/>
  <c r="H12" i="7"/>
  <c r="H11" i="7"/>
  <c r="H10" i="7"/>
  <c r="H9" i="7"/>
  <c r="H8" i="7"/>
  <c r="H7" i="7"/>
  <c r="H6" i="7"/>
  <c r="H5" i="7"/>
  <c r="H4" i="7"/>
  <c r="D27" i="3" l="1"/>
  <c r="D26" i="3"/>
  <c r="D25" i="3"/>
  <c r="D24" i="3"/>
  <c r="D23" i="3"/>
  <c r="D22" i="3"/>
  <c r="D21" i="3"/>
  <c r="D20" i="3"/>
  <c r="D19" i="3"/>
  <c r="D18" i="3"/>
  <c r="D17" i="3"/>
  <c r="D16" i="3"/>
  <c r="D15" i="3"/>
  <c r="D14" i="3"/>
  <c r="D13" i="3"/>
  <c r="D12" i="3"/>
  <c r="D11" i="3"/>
  <c r="D10" i="3"/>
  <c r="D9" i="3"/>
  <c r="D8" i="3"/>
  <c r="D7" i="3"/>
  <c r="D6" i="3"/>
  <c r="D5" i="3"/>
  <c r="D4" i="3"/>
  <c r="D3" i="3"/>
  <c r="I10" i="2" l="1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9" i="2"/>
</calcChain>
</file>

<file path=xl/sharedStrings.xml><?xml version="1.0" encoding="utf-8"?>
<sst xmlns="http://schemas.openxmlformats.org/spreadsheetml/2006/main" count="932" uniqueCount="595">
  <si>
    <t>A, B</t>
  </si>
  <si>
    <t>складские позиции</t>
  </si>
  <si>
    <t>C</t>
  </si>
  <si>
    <t>под заказ</t>
  </si>
  <si>
    <t>Описание</t>
  </si>
  <si>
    <t>Артикул</t>
  </si>
  <si>
    <t>Название</t>
  </si>
  <si>
    <t>A, B, C</t>
  </si>
  <si>
    <t>Размер</t>
  </si>
  <si>
    <t>Розница в руб. с НДС</t>
  </si>
  <si>
    <t>ед.</t>
  </si>
  <si>
    <t>Изображение</t>
  </si>
  <si>
    <t>Водяной тепловентилятор HC20-3S 21,4кВт</t>
  </si>
  <si>
    <t>А</t>
  </si>
  <si>
    <t>21,4 кВт 230В</t>
  </si>
  <si>
    <t>шт.</t>
  </si>
  <si>
    <t>Водяной тепловентилятор HC30-3S 26,4 кВт</t>
  </si>
  <si>
    <t>26,4 кВт 230В</t>
  </si>
  <si>
    <t>Водяной тепловентилятор HC35-3S 30,3кВт</t>
  </si>
  <si>
    <t>В</t>
  </si>
  <si>
    <t>30,3 кВт 230В</t>
  </si>
  <si>
    <t>Водяной тепловентилятор HC45-3S 42кВт</t>
  </si>
  <si>
    <t>42 кВт 230В</t>
  </si>
  <si>
    <t>44,3 кВт 230В</t>
  </si>
  <si>
    <t>Водяной тепловентилятор HC70-3S 60,6кВт</t>
  </si>
  <si>
    <t>60,6 кВт 230В</t>
  </si>
  <si>
    <t>С</t>
  </si>
  <si>
    <t>WHHCF47-3S-1765</t>
  </si>
  <si>
    <t>Водяной тепловентилятор Farmer HCF IP54-3S 47кВт</t>
  </si>
  <si>
    <t>WHHCF53-1527</t>
  </si>
  <si>
    <t>50,2 кВт 230В</t>
  </si>
  <si>
    <t>RTHC3S-1779</t>
  </si>
  <si>
    <t>3-х ступенчатый регулятор скорости с комнатным термостатом HC3S</t>
  </si>
  <si>
    <t>3,0А</t>
  </si>
  <si>
    <t xml:space="preserve">Автоматика </t>
  </si>
  <si>
    <t>PCHMI-1797</t>
  </si>
  <si>
    <t>FS3HC-1521</t>
  </si>
  <si>
    <t>Регулятор скорости HC 3,0A</t>
  </si>
  <si>
    <t>3,0A</t>
  </si>
  <si>
    <t>FS5HC-1607</t>
  </si>
  <si>
    <t>Регулятор скорости HC 5,0A</t>
  </si>
  <si>
    <t>5,0A</t>
  </si>
  <si>
    <t>FS7HC-1608</t>
  </si>
  <si>
    <t>Регулятор скорости HC 7,0A</t>
  </si>
  <si>
    <t>7,0A</t>
  </si>
  <si>
    <t>FS14HC-1610</t>
  </si>
  <si>
    <t>Регулятор скорости HC 14,0A</t>
  </si>
  <si>
    <t xml:space="preserve"> 14,0A</t>
  </si>
  <si>
    <t>Водяной тепловентилятор Reventon S1 14,7kW</t>
  </si>
  <si>
    <t>14,7 кВт 230В</t>
  </si>
  <si>
    <t>Водяной тепловентилятор Reventon S2 23,4kW</t>
  </si>
  <si>
    <t>23,4 кВт 230В</t>
  </si>
  <si>
    <t>Водяной тепловентилятор Reventon S3 36,9kW</t>
  </si>
  <si>
    <t>36,9 кВт 230В</t>
  </si>
  <si>
    <t>Водяной тепловентилятор Reventon S4 50,1kW</t>
  </si>
  <si>
    <t>50,1 кВт 230В</t>
  </si>
  <si>
    <t>RTHC-1523</t>
  </si>
  <si>
    <t>Термостат комнатный HC</t>
  </si>
  <si>
    <t>RHHC2030-1518</t>
  </si>
  <si>
    <t>Поворотный кронштейн HC20-45</t>
  </si>
  <si>
    <t>HS1234F-1754</t>
  </si>
  <si>
    <t xml:space="preserve">Монтажный кронштейн для серии S </t>
  </si>
  <si>
    <t>RHS1-1755</t>
  </si>
  <si>
    <t>Повортный кронштейн для S1</t>
  </si>
  <si>
    <t>RHS2S3-1756</t>
  </si>
  <si>
    <t>Повортный кронштейн для S2, S3</t>
  </si>
  <si>
    <t>RHS4-1757</t>
  </si>
  <si>
    <t>VAHC-1524</t>
  </si>
  <si>
    <t>FHHC-1525</t>
  </si>
  <si>
    <t>Гибкая подводка HC 3/4'' (комплект 2 шт)</t>
  </si>
  <si>
    <t>DTFWHHC2045</t>
  </si>
  <si>
    <t>Поддон для конденсата HC20-45</t>
  </si>
  <si>
    <t>DTFWHHC5070</t>
  </si>
  <si>
    <t>Поддон для конденсата HC50-70</t>
  </si>
  <si>
    <t>Дестратификатор</t>
  </si>
  <si>
    <t>DHC-3S-1766</t>
  </si>
  <si>
    <t>RHF-1611</t>
  </si>
  <si>
    <t>Поворотный кронштейн для дестратификатора HC</t>
  </si>
  <si>
    <t>Электрическая тепловая завеса Aeris 100E-1P*</t>
  </si>
  <si>
    <t>1000 мм</t>
  </si>
  <si>
    <t>Электрическая тепловая завеса Aeris 150E-1P*</t>
  </si>
  <si>
    <t>1500 мм</t>
  </si>
  <si>
    <t>Электрическая тепловая завеса Aeris 200E-1P*</t>
  </si>
  <si>
    <t>2000 мм</t>
  </si>
  <si>
    <t>Водяная тепловая завеса Aeris 100WN-1P*</t>
  </si>
  <si>
    <t>Водяная тепловая завеса  Aeris 150WN-1P*</t>
  </si>
  <si>
    <t>Водяная тепловая завеса  Aeris 200WN-1P*</t>
  </si>
  <si>
    <t>69,2кВт 230В</t>
  </si>
  <si>
    <t>Водяной тепловентилятор HC80-3S 69,2кВт</t>
  </si>
  <si>
    <t>Водяной тепловентилятор HC50-3S 49,8кВт</t>
  </si>
  <si>
    <t>49,8 кВт 230В</t>
  </si>
  <si>
    <t>WHHC20-EC-1985</t>
  </si>
  <si>
    <t>WHHC30-EC-1986</t>
  </si>
  <si>
    <t>WHHC35-EC-1987</t>
  </si>
  <si>
    <t>WHHC45-EC-1988</t>
  </si>
  <si>
    <t>WHHC50-EC-1989</t>
  </si>
  <si>
    <t>WHHC70-EC-1990</t>
  </si>
  <si>
    <t>Водяной тепловентилятор HC20-EC 24,7кВт</t>
  </si>
  <si>
    <t>Водяной тепловентилятор HC35-EC 36,0кВт</t>
  </si>
  <si>
    <t>Водяной тепловентилятор HC45-EC 50,5кВт</t>
  </si>
  <si>
    <t>Водяной тепловентилятор HC50-EC 48,6кВт</t>
  </si>
  <si>
    <t>Водяной тепловентиляторHC70-EC 67,2кВт</t>
  </si>
  <si>
    <t>24,7кВт 230В</t>
  </si>
  <si>
    <t>30,4кВт 230В</t>
  </si>
  <si>
    <t>36,0кВт 230В</t>
  </si>
  <si>
    <t>50,5кВт 230В</t>
  </si>
  <si>
    <t>48,6кВт 230В</t>
  </si>
  <si>
    <t>67,2кВт 230В</t>
  </si>
  <si>
    <t xml:space="preserve">Серия НС                                                                                                   с электродвигателем АС </t>
  </si>
  <si>
    <t xml:space="preserve">Серия НС                                                                                                   с электродвигателем ЕС </t>
  </si>
  <si>
    <t>Серия Farmer с электродвигателем АС</t>
  </si>
  <si>
    <t>Регулятор скорости HC 1,2A</t>
  </si>
  <si>
    <t>FSHC-1520</t>
  </si>
  <si>
    <t>B</t>
  </si>
  <si>
    <t>1.2A</t>
  </si>
  <si>
    <t>Аксессуары для серии S/MC</t>
  </si>
  <si>
    <t>Аксессуары для серии НС и Farmer</t>
  </si>
  <si>
    <t>RHHC5080-2015</t>
  </si>
  <si>
    <t>Поворотный кронштейн HC50-80, Farmer</t>
  </si>
  <si>
    <t>ПРОМЫШЛЕННЫЕ ЗАВЕСЫ СЕРИИ HUMMER 230В</t>
  </si>
  <si>
    <t>3/4" 3-ходовой</t>
  </si>
  <si>
    <t>3/4" 2-ходовой</t>
  </si>
  <si>
    <t>ACH150C-1999</t>
  </si>
  <si>
    <t>ACH200C-2000</t>
  </si>
  <si>
    <t>ACH150W-2001</t>
  </si>
  <si>
    <t>ACH200W-2002</t>
  </si>
  <si>
    <t>HUMMER 150C-1P БЕЗ НАГРЕВАТЕЛЯ</t>
  </si>
  <si>
    <t>HUMMER 200C-1P БЕЗ НАГРЕВАТЕЛЯ</t>
  </si>
  <si>
    <t>HUMMER 150W-1P С ВОДЯНЫМ ТЕПЛООБМЕННИКОМ</t>
  </si>
  <si>
    <t>HUMMER 200W-1P С ВОДЯНЫМ ТЕПЛООБМЕННИКОМ</t>
  </si>
  <si>
    <t>Контроллер с термостатом HMI CURTAIN (для завес)</t>
  </si>
  <si>
    <t>HMI-2003</t>
  </si>
  <si>
    <t>Дверной контакт HUMMER</t>
  </si>
  <si>
    <t>DSH-2004</t>
  </si>
  <si>
    <t>Потенциометр EC</t>
  </si>
  <si>
    <t>HMIEC-1997</t>
  </si>
  <si>
    <t>Программируемый термостат HMI ЕС (для ЕС двигателей)</t>
  </si>
  <si>
    <t>PEC-1996</t>
  </si>
  <si>
    <t>0-10В</t>
  </si>
  <si>
    <t xml:space="preserve">Электрические тепловые завесы </t>
  </si>
  <si>
    <t>Водяные тепловые завесы</t>
  </si>
  <si>
    <t>Серия S в стальном корпусе с электродвигателем АС</t>
  </si>
  <si>
    <t>Программируемый термостат HMI  (для АС двигателей)</t>
  </si>
  <si>
    <t>Водяной тепловентилятор HC30-EC 30,4кВт</t>
  </si>
  <si>
    <t>AC100E-1P 230В</t>
  </si>
  <si>
    <t>AC150E-1P 230В</t>
  </si>
  <si>
    <t>AC200E-1P 230В</t>
  </si>
  <si>
    <t>Холодная воздушная завесы (без нагревателя)</t>
  </si>
  <si>
    <t>AC100WN-1P 230В</t>
  </si>
  <si>
    <t>AC150WN-1P 230В</t>
  </si>
  <si>
    <t>AC200WN-1P 230В</t>
  </si>
  <si>
    <t>AC100С-1P 230В</t>
  </si>
  <si>
    <t>AC150С-1P 230В</t>
  </si>
  <si>
    <t>AC200С-1P 230В</t>
  </si>
  <si>
    <t>MC для HC20-45</t>
  </si>
  <si>
    <t>MC для HC50-80</t>
  </si>
  <si>
    <t>Комплект автоматики KHC*</t>
  </si>
  <si>
    <t>Панель управления HMI MC</t>
  </si>
  <si>
    <t>Дифференциальный регулятор давления DFS</t>
  </si>
  <si>
    <t>Карта ethernet EC</t>
  </si>
  <si>
    <t>Монтажный кронштейн MB</t>
  </si>
  <si>
    <t>Настенный воздухозаборник WI</t>
  </si>
  <si>
    <t>Переходной канал MC 0,5 м**</t>
  </si>
  <si>
    <t>Фильтр EU3 FEU</t>
  </si>
  <si>
    <t>AMC-1798</t>
  </si>
  <si>
    <t xml:space="preserve">MCHC2045-1782
</t>
  </si>
  <si>
    <t>MCHC5080-2016</t>
  </si>
  <si>
    <t>MC-HMI-1999</t>
  </si>
  <si>
    <t>DFS-1799</t>
  </si>
  <si>
    <t>EC-1801</t>
  </si>
  <si>
    <t>MB-1803</t>
  </si>
  <si>
    <t>WI-1802</t>
  </si>
  <si>
    <t>TCMC-2009</t>
  </si>
  <si>
    <t>*В полный комплект автоматики входят: щит управления, сервопривод 0-10V
с возвратной пружиной, 4 x датчика температуры PT-1000, трехходовой клапан
с сервоприводом, термостат защиты от замерзания с капилляром</t>
  </si>
  <si>
    <t>Дестратификатор HC-3S 4600м3/ч</t>
  </si>
  <si>
    <t>Водяная тепловая завеса Aeris 100С-1P*</t>
  </si>
  <si>
    <t>Водяная тепловая завеса  Aeris 150С-1P*</t>
  </si>
  <si>
    <t>Водяная тепловая завеса  Aeris 200С-1P*</t>
  </si>
  <si>
    <t>WHHC20-3S-RH-1947</t>
  </si>
  <si>
    <t>WHHC30-3S-RH-1948</t>
  </si>
  <si>
    <t>WHHC35-3S-RH-1949</t>
  </si>
  <si>
    <t>WHHC45-3S-RH-1950</t>
  </si>
  <si>
    <t>WHHC50-3S-RH-1951</t>
  </si>
  <si>
    <t>WHHC70-3S-RH-1952</t>
  </si>
  <si>
    <t>WHHC80-3S-RH-1957</t>
  </si>
  <si>
    <t>Клапан с сервоприводом HC 3/4" 2-ходовой</t>
  </si>
  <si>
    <t>Клапан с сервоприводом HC 3/4'' 3-ходовой</t>
  </si>
  <si>
    <t>VAHC3-1999</t>
  </si>
  <si>
    <t>WHS1-3S-1789</t>
  </si>
  <si>
    <t>WHS2-3S-1790</t>
  </si>
  <si>
    <t>WHS3-3S-1791</t>
  </si>
  <si>
    <t>WHS4-3S-1787</t>
  </si>
  <si>
    <t>Водяной тепловентилятор Farmer HCF IP66 53кВт</t>
  </si>
  <si>
    <t>Смесительные камеры серии МС</t>
  </si>
  <si>
    <t>Повортный кронштейн для S4</t>
  </si>
  <si>
    <t xml:space="preserve">Водяной тепловентилятор Farmer OpenAir IP66 54,3кВт     </t>
  </si>
  <si>
    <t>54,3 кВт 230В</t>
  </si>
  <si>
    <t>WHHCFO-2042</t>
  </si>
  <si>
    <t xml:space="preserve">Поворотный кронштейн Farmer OpenAir </t>
  </si>
  <si>
    <t>RHFO-2044</t>
  </si>
  <si>
    <t>Ваша закупка</t>
  </si>
  <si>
    <t xml:space="preserve">Цены на продукцию REVENTON </t>
  </si>
  <si>
    <t>info@6698699.ru</t>
  </si>
  <si>
    <t>Оформить заказ и получить дополнительную скидку</t>
  </si>
  <si>
    <t>www. reventon-russia.ru</t>
  </si>
  <si>
    <t>ПРАЙС-ЛИСТ НА ТЕПЛОВЕНТИЛЯТОРЫ и ДЕСТРАТИФИКАТОРЫ "ТЕПЛОМАШ"   01.02.2022 г.</t>
  </si>
  <si>
    <t>Тепловентиляторы электрические</t>
  </si>
  <si>
    <t>Тепловентиляторы водяные</t>
  </si>
  <si>
    <t>Модель</t>
  </si>
  <si>
    <t>Цена в руб.</t>
  </si>
  <si>
    <t>Офисные модели - Серии СЕ</t>
  </si>
  <si>
    <t>В металлическом корпусе - Серия TW</t>
  </si>
  <si>
    <t>КЭВ-2С51Е</t>
  </si>
  <si>
    <t>КЭВ-25T3W2</t>
  </si>
  <si>
    <t>КЭВ-2С31Е</t>
  </si>
  <si>
    <t>КЭВ-34T3.5W2</t>
  </si>
  <si>
    <t>КЭВ-ЗС31Е</t>
  </si>
  <si>
    <t>КЭВ-36T3W2</t>
  </si>
  <si>
    <t>КЭВ-2С41Е</t>
  </si>
  <si>
    <t>КЭВ-49T3.5W2</t>
  </si>
  <si>
    <t>КЭВ-ЗС41Е</t>
  </si>
  <si>
    <t>КЭВ-56T4W2</t>
  </si>
  <si>
    <t>КЭВ-4С40Е</t>
  </si>
  <si>
    <t>КЭВ-86T4W2</t>
  </si>
  <si>
    <t>КЭВ-4С41Е</t>
  </si>
  <si>
    <t>КЭВ-106T4.5W2</t>
  </si>
  <si>
    <t>КЭВ-6С40Е</t>
  </si>
  <si>
    <t>КЭВ-120T5W2</t>
  </si>
  <si>
    <t>КЭВ-6С41Е</t>
  </si>
  <si>
    <t>КЭВ-30T3W3</t>
  </si>
  <si>
    <t>КЭВ-9С40Е</t>
  </si>
  <si>
    <t>КЭВ-40T3.5W3</t>
  </si>
  <si>
    <t>КЭВ-12С40Е</t>
  </si>
  <si>
    <t>КЭВ-60T3.5W3</t>
  </si>
  <si>
    <t>КЭВ-15С40Е</t>
  </si>
  <si>
    <t>КЭВ-69T4W3</t>
  </si>
  <si>
    <t>КЭВ-18С40Е</t>
  </si>
  <si>
    <t>КЭВ-107T4W3</t>
  </si>
  <si>
    <t>КЭВ-133T4.5W3</t>
  </si>
  <si>
    <t>КЭВ-151T5W3</t>
  </si>
  <si>
    <t>Промышленные модели - Серия ТЕ</t>
  </si>
  <si>
    <t>КЭВ-180T5.6W3</t>
  </si>
  <si>
    <t>КЭВ-20Т20Е</t>
  </si>
  <si>
    <t>КЭВ-25Т20Е</t>
  </si>
  <si>
    <t>КЭВ-30Т20Е</t>
  </si>
  <si>
    <t>В пластиковом корпусе - Серия МW</t>
  </si>
  <si>
    <t>КЭВ-35Т20Е</t>
  </si>
  <si>
    <t>КЭВ-16М3W1</t>
  </si>
  <si>
    <t>КЭВ-50Т20Е</t>
  </si>
  <si>
    <t>КЭВ-19М3,5W1</t>
  </si>
  <si>
    <t>КЭВ-60Т20Е</t>
  </si>
  <si>
    <t>КЭВ-23М4W1</t>
  </si>
  <si>
    <t>КЭВ-75Т20Е</t>
  </si>
  <si>
    <t>КЭВ-32М3,5W2</t>
  </si>
  <si>
    <t>КЭВ-90Т20Е</t>
  </si>
  <si>
    <t>КЭВ-39М4W2</t>
  </si>
  <si>
    <t>КЭВ-100Т20Е</t>
  </si>
  <si>
    <t>КЭВ-48М4W3</t>
  </si>
  <si>
    <t>КЭВ-42М4W1</t>
  </si>
  <si>
    <t>КЭВ-60М5W1</t>
  </si>
  <si>
    <t xml:space="preserve">ДЕСТРАТИФИКАТОРЫ </t>
  </si>
  <si>
    <t>КЭВ-75М4W2</t>
  </si>
  <si>
    <t>КЭВ-95М4W3</t>
  </si>
  <si>
    <r>
      <t>Габарит 1</t>
    </r>
    <r>
      <rPr>
        <sz val="10"/>
        <rFont val="Calibri"/>
        <family val="2"/>
        <charset val="204"/>
      </rPr>
      <t xml:space="preserve"> (635x575x675 мм)</t>
    </r>
  </si>
  <si>
    <t>КЭВ-100М5W2</t>
  </si>
  <si>
    <t>КЭВ-Д3-1</t>
  </si>
  <si>
    <t>КЭВ-110М4W4</t>
  </si>
  <si>
    <t>КЭВ-Д3,5-1</t>
  </si>
  <si>
    <t>КЭВ-126М5W3</t>
  </si>
  <si>
    <t>КЭВ-Д4-1</t>
  </si>
  <si>
    <t>КЭВ-142М5W4</t>
  </si>
  <si>
    <r>
      <t>Габарит 2</t>
    </r>
    <r>
      <rPr>
        <sz val="10"/>
        <rFont val="Calibri"/>
        <family val="2"/>
        <charset val="204"/>
      </rPr>
      <t xml:space="preserve"> (890x780x820 мм)</t>
    </r>
  </si>
  <si>
    <t>КЭВ-Д4-2</t>
  </si>
  <si>
    <t>КЭВ-Д5-2</t>
  </si>
  <si>
    <t xml:space="preserve">Наименование </t>
  </si>
  <si>
    <t>1-4-0101-0445</t>
  </si>
  <si>
    <t>VOL VR Mini AC</t>
  </si>
  <si>
    <t>1-4-0101-0446</t>
  </si>
  <si>
    <t>VOL VR1 AC</t>
  </si>
  <si>
    <t>1-4-0101-0447</t>
  </si>
  <si>
    <t>VOL VR2 AC</t>
  </si>
  <si>
    <t>1-4-0101-0448</t>
  </si>
  <si>
    <t>VOL VR3 AC</t>
  </si>
  <si>
    <t>1-4-0101-0449</t>
  </si>
  <si>
    <t>VOL.D VR-D AC</t>
  </si>
  <si>
    <t>1-4-0101-0506</t>
  </si>
  <si>
    <t>Volcano VR D Mini AC</t>
  </si>
  <si>
    <t>1-4-0101-0455</t>
  </si>
  <si>
    <t>Volcano VR Mini EC (NEW)</t>
  </si>
  <si>
    <t>1-4-0101-0442</t>
  </si>
  <si>
    <t>VOL VR1 EC</t>
  </si>
  <si>
    <t>1-4-0101-0443</t>
  </si>
  <si>
    <t>VOL VR2 EC</t>
  </si>
  <si>
    <t>1-4-0101-0444</t>
  </si>
  <si>
    <t>VOL VR3 EC</t>
  </si>
  <si>
    <t>1-4-0101-0450</t>
  </si>
  <si>
    <t>VOL.D VR-D EC</t>
  </si>
  <si>
    <t>1-4-0101-0498</t>
  </si>
  <si>
    <t>Volcano VR D Mini EC</t>
  </si>
  <si>
    <t>1-2-2701-0381</t>
  </si>
  <si>
    <t>Комплект потолочных креплений VR</t>
  </si>
  <si>
    <t>1-2-1204-2019</t>
  </si>
  <si>
    <t>VA-VEH202TA/valve with actuator</t>
  </si>
  <si>
    <t>1-2-1205-0007</t>
  </si>
  <si>
    <t>NEW NTC.TEMP.SNR VR</t>
  </si>
  <si>
    <t>1-4-0101-0038</t>
  </si>
  <si>
    <t xml:space="preserve">Thermostat VR </t>
  </si>
  <si>
    <t>1-4-0101-0167</t>
  </si>
  <si>
    <t>Regulator ARW 0,6</t>
  </si>
  <si>
    <t>1-4-0101-0434</t>
  </si>
  <si>
    <t>SPD.CTRL. ARW3.0/2</t>
  </si>
  <si>
    <t>1-4-0101-0438</t>
  </si>
  <si>
    <t xml:space="preserve">Wall Controller TR110C-B </t>
  </si>
  <si>
    <t>1-4-0101-0453</t>
  </si>
  <si>
    <t>VR EC (0-10V) SETP.SRC</t>
  </si>
  <si>
    <t>1-4-0101-0454</t>
  </si>
  <si>
    <t>DOOR.SNR K01</t>
  </si>
  <si>
    <t>1-4-0101-0473</t>
  </si>
  <si>
    <t>Potentiometer with thermostat VR EC (0-10 V)</t>
  </si>
  <si>
    <t>1-4-2801-0155</t>
  </si>
  <si>
    <t>HMI WING HY</t>
  </si>
  <si>
    <t>1-4-2801-0157</t>
  </si>
  <si>
    <t>HMI VOLCANO HY</t>
  </si>
  <si>
    <t>1-2-2702-0076</t>
  </si>
  <si>
    <t>Flex. connection hoses</t>
  </si>
  <si>
    <t>Водяные тепловентиляторы и дестратификаторы</t>
  </si>
  <si>
    <t>Промышленное Тепловое Оборудование
BALLU MACHINE</t>
  </si>
  <si>
    <t>НС-код</t>
  </si>
  <si>
    <t>РРЦ</t>
  </si>
  <si>
    <t>руб</t>
  </si>
  <si>
    <t>W4-S / W4-D, компактные в металлическом корпусе</t>
  </si>
  <si>
    <t>BHP-W4-15-S</t>
  </si>
  <si>
    <t>НС-1249712</t>
  </si>
  <si>
    <t>BHP-W4-20-S</t>
  </si>
  <si>
    <t>НС-1249707</t>
  </si>
  <si>
    <t>BHP-W4-15-D</t>
  </si>
  <si>
    <t>НС-1249711</t>
  </si>
  <si>
    <t>BHP-W4-20-D</t>
  </si>
  <si>
    <t>НС-1249710</t>
  </si>
  <si>
    <t>W3-S / W3-LN, коммерческие в корпусе из вспененного полипропилена</t>
  </si>
  <si>
    <t>BHP-W3-15-LN</t>
  </si>
  <si>
    <t>НС-1204940</t>
  </si>
  <si>
    <t>BHP-W3-25-LN</t>
  </si>
  <si>
    <t>НС-1204938</t>
  </si>
  <si>
    <t>BHP-W3-20-S</t>
  </si>
  <si>
    <t>НС-1136094</t>
  </si>
  <si>
    <t>BHP-W3-30-S</t>
  </si>
  <si>
    <t>НС-1136096</t>
  </si>
  <si>
    <t>BHP-W3-50-S</t>
  </si>
  <si>
    <t>НС-1286430</t>
  </si>
  <si>
    <t>W2-S / W2-LN / W2-SF, высокопроизводительные</t>
  </si>
  <si>
    <t>BHP-W2-40-S</t>
  </si>
  <si>
    <t>НС-1136091</t>
  </si>
  <si>
    <t>BHP-W2-70-S</t>
  </si>
  <si>
    <t>НС-1136092</t>
  </si>
  <si>
    <t>BHP-W2-100-S</t>
  </si>
  <si>
    <t>НС-1136093</t>
  </si>
  <si>
    <t>BHP-W2-30-SF</t>
  </si>
  <si>
    <t>НС-1251904</t>
  </si>
  <si>
    <t>BHP-W2-60-SF</t>
  </si>
  <si>
    <t>НС-1251940</t>
  </si>
  <si>
    <t>BHP-W2-40-LN</t>
  </si>
  <si>
    <t>НС-1303792</t>
  </si>
  <si>
    <t>BHP-W2-70-LN</t>
  </si>
  <si>
    <t>НС-1303793</t>
  </si>
  <si>
    <t>BHP-W2-100-LN</t>
  </si>
  <si>
    <t>НС-1303791</t>
  </si>
  <si>
    <t>Кронштейн и поддон для сбора конденсата</t>
  </si>
  <si>
    <t>BHP-B2</t>
  </si>
  <si>
    <t>НС-1116115</t>
  </si>
  <si>
    <t>DC-W2</t>
  </si>
  <si>
    <t>НС-1294796</t>
  </si>
  <si>
    <t>Дестратификаторы</t>
  </si>
  <si>
    <t>BDS-1-S</t>
  </si>
  <si>
    <t>НС-1136097</t>
  </si>
  <si>
    <t>Аксессуары для завес и водяных тепловентиляторов</t>
  </si>
  <si>
    <t>Пульты управления</t>
  </si>
  <si>
    <t>BMC-1</t>
  </si>
  <si>
    <t>НС-1271556</t>
  </si>
  <si>
    <t>BRC-W</t>
  </si>
  <si>
    <t>НС-1070195</t>
  </si>
  <si>
    <t>BRC-E</t>
  </si>
  <si>
    <t>НС-1070194</t>
  </si>
  <si>
    <t>BRC-C</t>
  </si>
  <si>
    <t>НС-1070196</t>
  </si>
  <si>
    <t>Клапаны и смесительные узлы</t>
  </si>
  <si>
    <t>SF 20-2</t>
  </si>
  <si>
    <t>НС-1168772</t>
  </si>
  <si>
    <t>SF 20-3</t>
  </si>
  <si>
    <t>НС-1348817</t>
  </si>
  <si>
    <t>MCWU 4.0</t>
  </si>
  <si>
    <t>НС-1168773</t>
  </si>
  <si>
    <t>MCWU 6.3</t>
  </si>
  <si>
    <t>НС-1168782</t>
  </si>
  <si>
    <t>MCWU 21</t>
  </si>
  <si>
    <t>НС-1168770</t>
  </si>
  <si>
    <t>Комплект гибкой подводки, 2 шт</t>
  </si>
  <si>
    <t>BP-500</t>
  </si>
  <si>
    <t>НС-1222478</t>
  </si>
  <si>
    <t>Концевые выключатели</t>
  </si>
  <si>
    <t>ВП19М</t>
  </si>
  <si>
    <t>НС-1192897</t>
  </si>
  <si>
    <t>Уникальный идентификатор (Номенклатура)</t>
  </si>
  <si>
    <t>Уникальный идентификатор (Характеристика)</t>
  </si>
  <si>
    <t>Уникальный идентификатор (Серия)</t>
  </si>
  <si>
    <t>Уникальный идентификатор (Упаковка)</t>
  </si>
  <si>
    <t>Товар</t>
  </si>
  <si>
    <t>10788</t>
  </si>
  <si>
    <t>dc0367b8-4440-11e6-80c0-8b7ea6b0494b</t>
  </si>
  <si>
    <t>00000000-0000-0000-0000-000000000000</t>
  </si>
  <si>
    <t>Двухходовой клапан с сервоприводом типа: EXT SW E202V4C7 (SRQ2d 3/4)</t>
  </si>
  <si>
    <t>14207</t>
  </si>
  <si>
    <t>41827f2d-aa61-11e6-80df-4ccc6a08c20c</t>
  </si>
  <si>
    <t>Механический дверной датчик DCm</t>
  </si>
  <si>
    <t>14250</t>
  </si>
  <si>
    <t>317c4785-5a3d-11e7-80ef-4ccc6a08c20c</t>
  </si>
  <si>
    <t>Монтажные консоли для ELiS DUO / A / T (горизонтальные)</t>
  </si>
  <si>
    <t>14273</t>
  </si>
  <si>
    <t>4ecbaa70-d89d-11eb-8259-4ccc6aaf15da</t>
  </si>
  <si>
    <t>51957</t>
  </si>
  <si>
    <t>33602ddd-f4eb-11eb-825e-4ccc6aaf15da</t>
  </si>
  <si>
    <t>Воздухонагреватель: модель LEO L1 в комплекте с консолью и комнатным термостатом</t>
  </si>
  <si>
    <t>51958</t>
  </si>
  <si>
    <t>33602ddf-f4eb-11eb-825e-4ccc6aaf15da</t>
  </si>
  <si>
    <t>Воздухонагреватель: модель LEO L2 в комплекте с консолью и комнатным термостатом</t>
  </si>
  <si>
    <t>51959</t>
  </si>
  <si>
    <t>33602de0-f4eb-11eb-825e-4ccc6aaf15da</t>
  </si>
  <si>
    <t>Воздухонагреватель: модель LEO L3 в комплекте с консолью и комнатным термостатом</t>
  </si>
  <si>
    <t>51945</t>
  </si>
  <si>
    <t>33602de1-f4eb-11eb-825e-4ccc6aaf15da</t>
  </si>
  <si>
    <t>Воздухонагреватель: модель LEO S1 в комплекте с консолью и комнатным термостатом</t>
  </si>
  <si>
    <t>51946</t>
  </si>
  <si>
    <t>33602de3-f4eb-11eb-825e-4ccc6aaf15da</t>
  </si>
  <si>
    <t>Воздухонагреватель: модель LEO S2 в комплекте с консолью и комнатным термостатом</t>
  </si>
  <si>
    <t>51947</t>
  </si>
  <si>
    <t>33602de5-f4eb-11eb-825e-4ccc6aaf15da</t>
  </si>
  <si>
    <t>Воздухонагреватель: модель LEO S3 в комплекте с консолью и комнатным термостатом</t>
  </si>
  <si>
    <t>52017</t>
  </si>
  <si>
    <t>33602de7-f4eb-11eb-825e-4ccc6aaf15da</t>
  </si>
  <si>
    <t>Воздухонагреватель: модель LEO XL2 в комплекте с консолью и комнатным термостатом</t>
  </si>
  <si>
    <t>52021</t>
  </si>
  <si>
    <t>33602de9-f4eb-11eb-825e-4ccc6aaf15da</t>
  </si>
  <si>
    <t>Воздухонагреватель: модель LEO XL3 в комплекте с консолью и комнатным термостатом</t>
  </si>
  <si>
    <t>56744</t>
  </si>
  <si>
    <t>45d84a3a-50e1-11ec-826c-4ccc6aaf15da</t>
  </si>
  <si>
    <t>Командоконтроллер скорости вращения с жидкокристаллическим дисплеем (T-box) (Zone)</t>
  </si>
  <si>
    <t>52647</t>
  </si>
  <si>
    <t>2e5e3410-afe9-11e7-8297-9c5c8e6e293e</t>
  </si>
  <si>
    <t>Распределительная коробка RХ</t>
  </si>
  <si>
    <t>10803</t>
  </si>
  <si>
    <t>2e5e3412-afe9-11e7-8297-9c5c8e6e293e</t>
  </si>
  <si>
    <t>Двухходовой клапан с сервоприводом типа: EXT SW E152V4C3 (SRQ2d 1/2)</t>
  </si>
  <si>
    <t>14262</t>
  </si>
  <si>
    <t>3404488b-be07-11e7-829b-9c5c8e6e293e</t>
  </si>
  <si>
    <t>Монтажные консоли для ELiS T (вертикальные)</t>
  </si>
  <si>
    <t>10546</t>
  </si>
  <si>
    <t>fcf26ed9-ffc4-11e9-82bc-4ccc6aaf15da</t>
  </si>
  <si>
    <t>Наружный датчик температуры с классом защиты IP 65 (PT1000 IP65)</t>
  </si>
  <si>
    <t>52625</t>
  </si>
  <si>
    <t>fcf26eda-ffc4-11e9-82bc-4ccc6aaf15da</t>
  </si>
  <si>
    <t>Командоконтроллер скорости вращения с жидкокристаллическим дисплеем (T-box)</t>
  </si>
  <si>
    <t>52070</t>
  </si>
  <si>
    <t>af257665-0616-11ea-82be-4ccc6aaf15da</t>
  </si>
  <si>
    <t>Дестратификатор (подпотолочный вентилятор): модель LEO D S</t>
  </si>
  <si>
    <t>52074</t>
  </si>
  <si>
    <t>af257666-0616-11ea-82be-4ccc6aaf15da</t>
  </si>
  <si>
    <t>Дестратификатор (подпотолочный вентилятор): модель LEO DT S</t>
  </si>
  <si>
    <t>10791</t>
  </si>
  <si>
    <t>3ff3370d-a3cc-11ea-82ce-4ccc6aaf15da</t>
  </si>
  <si>
    <t>Наружный датчик температуры с классом защиты IP 65 (NTCIP65)</t>
  </si>
  <si>
    <t>52080</t>
  </si>
  <si>
    <t>af257667-0616-11ea-82be-4ccc6aaf15da</t>
  </si>
  <si>
    <t>Дестратификатор (подпотолочный вентилятор): модель LEO D S BMS</t>
  </si>
  <si>
    <t>52071</t>
  </si>
  <si>
    <t>af257668-0616-11ea-82be-4ccc6aaf15da</t>
  </si>
  <si>
    <t>Дестратификатор (подпотолочный вентилятор): модель LEO D L</t>
  </si>
  <si>
    <t>52635</t>
  </si>
  <si>
    <t>3ff3370f-a3cc-11ea-82ce-4ccc6aaf15da</t>
  </si>
  <si>
    <t>Модуль управления: DRV D</t>
  </si>
  <si>
    <t>52076</t>
  </si>
  <si>
    <t>af257669-0616-11ea-82be-4ccc6aaf15da</t>
  </si>
  <si>
    <t>Дестратификатор (подпотолочный вентилятор): модель LEO DT L</t>
  </si>
  <si>
    <t>52081</t>
  </si>
  <si>
    <t>af25766a-0616-11ea-82be-4ccc6aaf15da</t>
  </si>
  <si>
    <t>Дестратификатор (подпотолочный вентилятор): модель LEO D L BMS</t>
  </si>
  <si>
    <t>52072</t>
  </si>
  <si>
    <t>af25766b-0616-11ea-82be-4ccc6aaf15da</t>
  </si>
  <si>
    <t>Дестратификатор (подпотолочный вентилятор): модель LEO D XL</t>
  </si>
  <si>
    <t>52077</t>
  </si>
  <si>
    <t>af25766c-0616-11ea-82be-4ccc6aaf15da</t>
  </si>
  <si>
    <t>Дестратификатор (подпотолочный вентилятор): модель LEO DT XL</t>
  </si>
  <si>
    <t>52082</t>
  </si>
  <si>
    <t>af25766d-0616-11ea-82be-4ccc6aaf15da</t>
  </si>
  <si>
    <t>Дестратификатор (подпотолочный вентилятор): модель LEO D XL BMS</t>
  </si>
  <si>
    <t>53468</t>
  </si>
  <si>
    <t>af25766f-0616-11ea-82be-4ccc6aaf15da</t>
  </si>
  <si>
    <t>Смесительная камера для воздухонагревателей модель: KM S в комплекте с автоматикой и консолью</t>
  </si>
  <si>
    <t>53467</t>
  </si>
  <si>
    <t>af257670-0616-11ea-82be-4ccc6aaf15da</t>
  </si>
  <si>
    <t>Смесительная камера для воздухонагревателей модель: KM L в комплекте с автоматикой и консолью</t>
  </si>
  <si>
    <t>53466</t>
  </si>
  <si>
    <t>af257671-0616-11ea-82be-4ccc6aaf15da</t>
  </si>
  <si>
    <t>Смесительная камера для воздухонагревателей модель: KM XL в комплекте с автоматикой и консолью</t>
  </si>
  <si>
    <t>10805</t>
  </si>
  <si>
    <t>af257672-0616-11ea-82be-4ccc6aaf15da</t>
  </si>
  <si>
    <t>Трехходовой клапан с сервоприводом типа: EXT SW E203V4C7 (SRQ3d 3/4)</t>
  </si>
  <si>
    <t>52041</t>
  </si>
  <si>
    <t>f9970216-215b-11ea-82bf-4ccc6aaf15da</t>
  </si>
  <si>
    <t>Воздухонагреватель модель LEO EL S BMS в комплекте с консолью (с комплектом автоматики)</t>
  </si>
  <si>
    <t>52043</t>
  </si>
  <si>
    <t>f9970217-215b-11ea-82bf-4ccc6aaf15da</t>
  </si>
  <si>
    <t>Воздухонагреватель модель LEO EL L BMS в комплекте с консолью (с комплектом автоматики)</t>
  </si>
  <si>
    <t>90541</t>
  </si>
  <si>
    <t>b48e4743-286d-11ea-82c0-4ccc6aaf15da</t>
  </si>
  <si>
    <t>Модуль управления: DRV ELIS</t>
  </si>
  <si>
    <t>53131</t>
  </si>
  <si>
    <t>529335c9-48a7-11ea-82c2-4ccc6aaf15da</t>
  </si>
  <si>
    <t>Монтажные консоли для ELiS C W</t>
  </si>
  <si>
    <t>53132</t>
  </si>
  <si>
    <t>529335cb-48a7-11ea-82c2-4ccc6aaf15da</t>
  </si>
  <si>
    <t>Монтажные консоли для ELiS C E</t>
  </si>
  <si>
    <t>11775</t>
  </si>
  <si>
    <t>ae295df2-9b2a-11ea-82ce-4ccc6aaf15da</t>
  </si>
  <si>
    <t>Контроллер со встроенным термостатом HMI</t>
  </si>
  <si>
    <t>56150</t>
  </si>
  <si>
    <t>3ff336f8-a3cc-11ea-82ce-4ccc6aaf15da</t>
  </si>
  <si>
    <t>Воздухонагреватель модель LEO COOL L3 в комплекте с консолью</t>
  </si>
  <si>
    <t>56151</t>
  </si>
  <si>
    <t>3ff33708-a3cc-11ea-82ce-4ccc6aaf15da</t>
  </si>
  <si>
    <t>Водяной воздухоохладитель/нагреватель LEO COOL XL4, в комплекте с консолью</t>
  </si>
  <si>
    <t>55249</t>
  </si>
  <si>
    <t>3ff33709-a3cc-11ea-82ce-4ccc6aaf15da</t>
  </si>
  <si>
    <t>Воздухонагреватель модель LEO COOL L3 BMS в комплекте с консолью</t>
  </si>
  <si>
    <t>55250</t>
  </si>
  <si>
    <t>3ff3370a-a3cc-11ea-82ce-4ccc6aaf15da</t>
  </si>
  <si>
    <t>Воздухонагреватель модель LEO COOL XL4 BMS в комплекте с консолью</t>
  </si>
  <si>
    <t>56174</t>
  </si>
  <si>
    <t>b0740a9b-a3eb-11ea-82ce-4ccc6aaf15da</t>
  </si>
  <si>
    <t>Смесительная камера для электрических воздухонагревателей KM S в комплекте с автоматикой и консолью</t>
  </si>
  <si>
    <t>55141</t>
  </si>
  <si>
    <t>b0740a9c-a3eb-11ea-82ce-4ccc6aaf15da</t>
  </si>
  <si>
    <t>Смесительная камера для электрических воздухонагревателей KM L в комплекте с автоматикой и консолью</t>
  </si>
  <si>
    <t>56188</t>
  </si>
  <si>
    <t>5096ba99-a657-11ea-82ce-4ccc6aaf15da</t>
  </si>
  <si>
    <t>Магнитный щит управления типа DCm6T</t>
  </si>
  <si>
    <t>52628</t>
  </si>
  <si>
    <t>615097e3-3dff-11eb-82ec-4ccc6aaf15da</t>
  </si>
  <si>
    <t>Модуль управления: DRV V</t>
  </si>
  <si>
    <t>55190</t>
  </si>
  <si>
    <t>62e6edf6-612c-11eb-82ee-4ccc6aaf15da</t>
  </si>
  <si>
    <t>Командоконтроллер скорости вращения с жидкокристаллическим дисплеем (T-box) (противопожарная защита)</t>
  </si>
  <si>
    <t>56271</t>
  </si>
  <si>
    <t>e6cfab90-69d3-11eb-82ee-4ccc6aaf15da</t>
  </si>
  <si>
    <t>Монтажная консоль для горизонтальной/вертикальной установки завес SLIM 100/150/200 (Чёрная)</t>
  </si>
  <si>
    <t>56379</t>
  </si>
  <si>
    <t>e6cfab92-69d3-11eb-82ee-4ccc6aaf15da</t>
  </si>
  <si>
    <t>Модуль управления: DRV SLIM</t>
  </si>
  <si>
    <t>52042</t>
  </si>
  <si>
    <t>e56c7e8d-5511-11e9-82f2-9c5c8e6e293e</t>
  </si>
  <si>
    <t>Электрический отопительный аппарат LEO EL L BMS, с комплектом автоматики</t>
  </si>
  <si>
    <t>57401</t>
  </si>
  <si>
    <t>3f724558-9eaa-11eb-82f4-4ccc6aaf15da</t>
  </si>
  <si>
    <t>Воздухонагреватель: модель LEO EL S BMS в комплекте с консолью и датчиком температуры PT1000</t>
  </si>
  <si>
    <t>57400</t>
  </si>
  <si>
    <t>3f72455a-9eaa-11eb-82f4-4ccc6aaf15da</t>
  </si>
  <si>
    <t>Воздухонагреватель: модель LEO EL L BMS в комплекте с консолью и датчиком температуры PT1000</t>
  </si>
  <si>
    <t>52040</t>
  </si>
  <si>
    <t>901cbe63-7b90-11e9-82fb-9c5c8e6e293e</t>
  </si>
  <si>
    <t>Электрический отопительный аппарат LEO EL S BMS, с комплектом автоматики</t>
  </si>
  <si>
    <t>40005</t>
  </si>
  <si>
    <t>5a1c7fb6-bd72-11eb-82fc-4ccc6aaf15da</t>
  </si>
  <si>
    <t>SRQ2d-3/4 2-ходовой клапан с сервоприводом IP65</t>
  </si>
  <si>
    <t>40000</t>
  </si>
  <si>
    <t>5a1c7fb8-bd72-11eb-82fc-4ccc6aaf15da</t>
  </si>
  <si>
    <t>SRQ2d-1' 2-ходовой клапан с сервоприводом IP65</t>
  </si>
  <si>
    <t>11839</t>
  </si>
  <si>
    <t>333502e5-c940-11eb-82fc-4ccc6aaf15da</t>
  </si>
  <si>
    <t>Консоль KM</t>
  </si>
  <si>
    <t>10996</t>
  </si>
  <si>
    <t>beab7022-d61e-11e5-a53e-0018f30707d5</t>
  </si>
  <si>
    <t>Комнатный термостат со встроенным переключателем скорости: TS</t>
  </si>
  <si>
    <t>10804</t>
  </si>
  <si>
    <t>acb6b620-e9ad-11e5-b4da-0018f30707d5</t>
  </si>
  <si>
    <t>Трехходовой клапан с сервоприводом типа: EXT SW E153V4C3 (SRQ3d 1/2)</t>
  </si>
  <si>
    <r>
      <rPr>
        <b/>
        <sz val="10"/>
        <color theme="1"/>
        <rFont val="Verdana"/>
        <family val="2"/>
        <charset val="204"/>
      </rPr>
      <t>Подобрать на обьект:</t>
    </r>
    <r>
      <rPr>
        <sz val="10"/>
        <color theme="1"/>
        <rFont val="Verdana"/>
        <family val="2"/>
        <charset val="204"/>
      </rPr>
      <t xml:space="preserve"> </t>
    </r>
    <r>
      <rPr>
        <b/>
        <sz val="10"/>
        <color rgb="FFFF0000"/>
        <rFont val="Verdana"/>
        <family val="2"/>
        <charset val="204"/>
      </rPr>
      <t>www.подбор-отопления.рф</t>
    </r>
  </si>
  <si>
    <r>
      <rPr>
        <b/>
        <sz val="12"/>
        <color theme="1"/>
        <rFont val="Calibri"/>
        <family val="2"/>
        <charset val="204"/>
        <scheme val="minor"/>
      </rPr>
      <t xml:space="preserve">Получить доп скидку? </t>
    </r>
    <r>
      <rPr>
        <b/>
        <sz val="12"/>
        <color rgb="FFFF0000"/>
        <rFont val="Calibri"/>
        <family val="2"/>
        <charset val="204"/>
        <scheme val="minor"/>
      </rPr>
      <t xml:space="preserve">Заказать: info@6698699.ru                       </t>
    </r>
  </si>
  <si>
    <r>
      <t xml:space="preserve">Сайт: </t>
    </r>
    <r>
      <rPr>
        <b/>
        <sz val="12"/>
        <color rgb="FFFFC000"/>
        <rFont val="Calibri"/>
        <family val="2"/>
        <charset val="204"/>
        <scheme val="minor"/>
      </rPr>
      <t xml:space="preserve">www.volcanogroup.ru                  </t>
    </r>
    <r>
      <rPr>
        <b/>
        <sz val="12"/>
        <color rgb="FFFF0000"/>
        <rFont val="Calibri"/>
        <family val="2"/>
        <charset val="204"/>
        <scheme val="minor"/>
      </rPr>
      <t>Тел: +7 495 669 86 99</t>
    </r>
    <r>
      <rPr>
        <sz val="12"/>
        <color rgb="FFFF0000"/>
        <rFont val="Calibri"/>
        <family val="2"/>
        <charset val="204"/>
        <scheme val="minor"/>
      </rPr>
      <t xml:space="preserve">   </t>
    </r>
    <r>
      <rPr>
        <sz val="12"/>
        <color theme="1"/>
        <rFont val="Calibri"/>
        <family val="2"/>
        <charset val="204"/>
        <scheme val="minor"/>
      </rPr>
      <t xml:space="preserve">            </t>
    </r>
  </si>
  <si>
    <t>Ваша цена</t>
  </si>
  <si>
    <t xml:space="preserve">Сайт: www.теппломаш-россия.рф </t>
  </si>
  <si>
    <r>
      <rPr>
        <b/>
        <sz val="10"/>
        <color theme="1"/>
        <rFont val="Calibri"/>
        <family val="2"/>
        <charset val="204"/>
      </rPr>
      <t>Оформить заказ и получить  скидку:</t>
    </r>
    <r>
      <rPr>
        <sz val="10"/>
        <color rgb="FFFF0000"/>
        <rFont val="Calibri"/>
        <family val="2"/>
        <charset val="204"/>
      </rPr>
      <t xml:space="preserve"> </t>
    </r>
    <r>
      <rPr>
        <b/>
        <sz val="10"/>
        <color rgb="FFFF0000"/>
        <rFont val="Calibri"/>
        <family val="2"/>
        <charset val="204"/>
      </rPr>
      <t>info@6698699.ru или +7 495 669 86 99</t>
    </r>
  </si>
  <si>
    <r>
      <rPr>
        <sz val="11"/>
        <color theme="1"/>
        <rFont val="Calibri"/>
        <family val="2"/>
        <charset val="204"/>
        <scheme val="minor"/>
      </rPr>
      <t>Сайт:</t>
    </r>
    <r>
      <rPr>
        <sz val="11"/>
        <color theme="10"/>
        <rFont val="Calibri"/>
        <family val="2"/>
        <scheme val="minor"/>
      </rPr>
      <t xml:space="preserve"> </t>
    </r>
    <r>
      <rPr>
        <b/>
        <sz val="11"/>
        <color rgb="FF00B050"/>
        <rFont val="Calibri"/>
        <family val="2"/>
        <charset val="204"/>
        <scheme val="minor"/>
      </rPr>
      <t>www.баллу.com</t>
    </r>
    <r>
      <rPr>
        <b/>
        <sz val="11"/>
        <color theme="10"/>
        <rFont val="Calibri"/>
        <family val="2"/>
        <charset val="204"/>
        <scheme val="minor"/>
      </rPr>
      <t xml:space="preserve">  </t>
    </r>
    <r>
      <rPr>
        <sz val="11"/>
        <color theme="10"/>
        <rFont val="Calibri"/>
        <family val="2"/>
        <scheme val="minor"/>
      </rPr>
      <t xml:space="preserve">  </t>
    </r>
    <r>
      <rPr>
        <sz val="11"/>
        <color theme="1"/>
        <rFont val="Calibri"/>
        <family val="2"/>
        <charset val="204"/>
        <scheme val="minor"/>
      </rPr>
      <t>Заказать:</t>
    </r>
    <r>
      <rPr>
        <sz val="11"/>
        <color theme="10"/>
        <rFont val="Calibri"/>
        <family val="2"/>
        <scheme val="minor"/>
      </rPr>
      <t xml:space="preserve"> </t>
    </r>
    <r>
      <rPr>
        <b/>
        <sz val="11"/>
        <color rgb="FFFF0000"/>
        <rFont val="Calibri"/>
        <family val="2"/>
        <charset val="204"/>
        <scheme val="minor"/>
      </rPr>
      <t>info@6698699.ru</t>
    </r>
    <r>
      <rPr>
        <sz val="11"/>
        <color rgb="FFFF0000"/>
        <rFont val="Calibri"/>
        <family val="2"/>
        <charset val="204"/>
        <scheme val="minor"/>
      </rPr>
      <t xml:space="preserve">  </t>
    </r>
    <r>
      <rPr>
        <sz val="11"/>
        <color theme="10"/>
        <rFont val="Calibri"/>
        <family val="2"/>
        <scheme val="minor"/>
      </rPr>
      <t xml:space="preserve">                  </t>
    </r>
    <r>
      <rPr>
        <sz val="11"/>
        <color theme="1"/>
        <rFont val="Calibri"/>
        <family val="2"/>
        <charset val="204"/>
        <scheme val="minor"/>
      </rPr>
      <t xml:space="preserve">   Тел:</t>
    </r>
    <r>
      <rPr>
        <sz val="11"/>
        <color theme="10"/>
        <rFont val="Calibri"/>
        <family val="2"/>
        <scheme val="minor"/>
      </rPr>
      <t xml:space="preserve"> </t>
    </r>
    <r>
      <rPr>
        <b/>
        <sz val="11"/>
        <color rgb="FFFF0000"/>
        <rFont val="Calibri"/>
        <family val="2"/>
        <charset val="204"/>
        <scheme val="minor"/>
      </rPr>
      <t>+7 495 669 86 99</t>
    </r>
  </si>
  <si>
    <r>
      <t xml:space="preserve">Сайт: </t>
    </r>
    <r>
      <rPr>
        <b/>
        <sz val="12"/>
        <color rgb="FFFFC000"/>
        <rFont val="Calibri"/>
        <family val="2"/>
        <charset val="204"/>
        <scheme val="minor"/>
      </rPr>
      <t xml:space="preserve">www.flowair-russia.ru                             </t>
    </r>
    <r>
      <rPr>
        <b/>
        <sz val="12"/>
        <color rgb="FFFF0000"/>
        <rFont val="Calibri"/>
        <family val="2"/>
        <charset val="204"/>
        <scheme val="minor"/>
      </rPr>
      <t>Тел: +7 495 669 86 99</t>
    </r>
    <r>
      <rPr>
        <sz val="12"/>
        <color rgb="FFFF0000"/>
        <rFont val="Calibri"/>
        <family val="2"/>
        <charset val="204"/>
        <scheme val="minor"/>
      </rPr>
      <t xml:space="preserve">   </t>
    </r>
    <r>
      <rPr>
        <sz val="12"/>
        <color theme="1"/>
        <rFont val="Calibri"/>
        <family val="2"/>
        <charset val="204"/>
        <scheme val="minor"/>
      </rPr>
      <t xml:space="preserve">            </t>
    </r>
  </si>
  <si>
    <t>Розничная EUR</t>
  </si>
  <si>
    <r>
      <rPr>
        <b/>
        <sz val="12"/>
        <color theme="1"/>
        <rFont val="Calibri"/>
        <family val="2"/>
        <charset val="204"/>
        <scheme val="minor"/>
      </rPr>
      <t xml:space="preserve">Получить доп скидку?                    </t>
    </r>
    <r>
      <rPr>
        <b/>
        <sz val="12"/>
        <color rgb="FFFF0000"/>
        <rFont val="Calibri"/>
        <family val="2"/>
        <charset val="204"/>
        <scheme val="minor"/>
      </rPr>
      <t xml:space="preserve">Заказать: info@6698699.ru                       </t>
    </r>
  </si>
  <si>
    <t>Ваша цена EUR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</si>
</sst>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%"/>
    <numFmt numFmtId="165" formatCode="#,##0\ _₽"/>
    <numFmt numFmtId="166" formatCode="#,##0\ &quot;₽&quot;"/>
    <numFmt numFmtId="167" formatCode="dd/mm/yy;@"/>
  </numFmts>
  <fonts count="6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8"/>
      <color theme="1"/>
      <name val="Verdana"/>
      <family val="2"/>
      <charset val="204"/>
    </font>
    <font>
      <b/>
      <sz val="8"/>
      <color theme="1"/>
      <name val="Verdana"/>
      <family val="2"/>
      <charset val="204"/>
    </font>
    <font>
      <b/>
      <sz val="8"/>
      <name val="Verdana"/>
      <family val="2"/>
      <charset val="204"/>
    </font>
    <font>
      <sz val="8"/>
      <color rgb="FF000000"/>
      <name val="Verdana"/>
      <family val="2"/>
      <charset val="204"/>
    </font>
    <font>
      <sz val="8"/>
      <name val="Verdana"/>
      <family val="2"/>
      <charset val="204"/>
    </font>
    <font>
      <b/>
      <sz val="10"/>
      <color rgb="FF000000"/>
      <name val="Verdana"/>
      <family val="2"/>
      <charset val="204"/>
    </font>
    <font>
      <b/>
      <sz val="10"/>
      <color theme="1"/>
      <name val="Verdana"/>
      <family val="2"/>
      <charset val="204"/>
    </font>
    <font>
      <sz val="11"/>
      <color rgb="FF000000"/>
      <name val="Calibri"/>
      <family val="2"/>
      <charset val="238"/>
      <scheme val="minor"/>
    </font>
    <font>
      <b/>
      <sz val="9"/>
      <color theme="1"/>
      <name val="Verdana"/>
      <family val="2"/>
      <charset val="204"/>
    </font>
    <font>
      <b/>
      <sz val="8"/>
      <color rgb="FFFF0000"/>
      <name val="Verdana"/>
      <family val="2"/>
      <charset val="204"/>
    </font>
    <font>
      <b/>
      <sz val="8"/>
      <color theme="8" tint="0.79998168889431442"/>
      <name val="Verdana"/>
      <family val="2"/>
      <charset val="204"/>
    </font>
    <font>
      <u/>
      <sz val="11"/>
      <color theme="10"/>
      <name val="Calibri"/>
      <family val="2"/>
      <scheme val="minor"/>
    </font>
    <font>
      <b/>
      <sz val="11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name val="Calibri"/>
      <family val="2"/>
      <charset val="204"/>
    </font>
    <font>
      <b/>
      <sz val="12"/>
      <name val="Calibri"/>
      <family val="2"/>
      <charset val="204"/>
    </font>
    <font>
      <b/>
      <sz val="10"/>
      <name val="Calibri"/>
      <family val="2"/>
      <charset val="204"/>
    </font>
    <font>
      <sz val="10"/>
      <color theme="0"/>
      <name val="Calibri"/>
      <family val="2"/>
      <charset val="204"/>
    </font>
    <font>
      <sz val="10"/>
      <color indexed="8"/>
      <name val="Calibri"/>
      <family val="2"/>
      <charset val="204"/>
    </font>
    <font>
      <sz val="11"/>
      <name val="Calibri"/>
      <family val="2"/>
      <charset val="204"/>
    </font>
    <font>
      <sz val="10"/>
      <color rgb="FFFF0000"/>
      <name val="Calibri"/>
      <family val="2"/>
      <charset val="204"/>
    </font>
    <font>
      <b/>
      <sz val="10"/>
      <color rgb="FFFF0000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Arial Cyr"/>
      <family val="2"/>
      <charset val="204"/>
    </font>
    <font>
      <b/>
      <sz val="14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13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1"/>
      <color rgb="FF002060"/>
      <name val="Calibri"/>
      <family val="2"/>
      <charset val="204"/>
      <scheme val="minor"/>
    </font>
    <font>
      <b/>
      <sz val="10"/>
      <color rgb="FF0070C0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b/>
      <sz val="13"/>
      <color rgb="FF0070C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13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sz val="14"/>
      <color indexed="13"/>
      <name val="Calibri"/>
      <family val="2"/>
      <charset val="204"/>
      <scheme val="minor"/>
    </font>
    <font>
      <b/>
      <sz val="13"/>
      <color indexed="13"/>
      <name val="Calibri"/>
      <family val="2"/>
      <charset val="204"/>
      <scheme val="minor"/>
    </font>
    <font>
      <b/>
      <sz val="10"/>
      <name val="Arial"/>
      <family val="2"/>
      <charset val="204"/>
    </font>
    <font>
      <sz val="10"/>
      <color theme="1"/>
      <name val="Verdana"/>
      <family val="2"/>
      <charset val="204"/>
    </font>
    <font>
      <b/>
      <sz val="10"/>
      <color rgb="FFFF0000"/>
      <name val="Verdana"/>
      <family val="2"/>
      <charset val="204"/>
    </font>
    <font>
      <b/>
      <sz val="11"/>
      <color theme="1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rgb="FFFFC000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b/>
      <sz val="10"/>
      <color theme="1"/>
      <name val="Calibri"/>
      <family val="2"/>
      <charset val="204"/>
    </font>
    <font>
      <sz val="11"/>
      <color rgb="FFFF0000"/>
      <name val="Calibri"/>
      <family val="2"/>
      <charset val="204"/>
      <scheme val="minor"/>
    </font>
    <font>
      <sz val="11"/>
      <color theme="10"/>
      <name val="Calibri"/>
      <family val="2"/>
      <charset val="204"/>
      <scheme val="minor"/>
    </font>
    <font>
      <sz val="11"/>
      <color theme="10"/>
      <name val="Calibri"/>
      <family val="2"/>
      <scheme val="minor"/>
    </font>
    <font>
      <b/>
      <sz val="11"/>
      <color rgb="FF00B05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38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indexed="38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24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0" fontId="13" fillId="0" borderId="0" applyNumberFormat="0" applyFill="0" applyBorder="0" applyAlignment="0" applyProtection="0"/>
    <xf numFmtId="0" fontId="27" fillId="0" borderId="0"/>
    <xf numFmtId="0" fontId="26" fillId="0" borderId="0"/>
  </cellStyleXfs>
  <cellXfs count="196">
    <xf numFmtId="0" fontId="0" fillId="0" borderId="0" xfId="0"/>
    <xf numFmtId="0" fontId="2" fillId="0" borderId="0" xfId="0" applyFont="1"/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vertical="center" wrapText="1"/>
    </xf>
    <xf numFmtId="0" fontId="2" fillId="0" borderId="0" xfId="0" applyFont="1" applyAlignment="1">
      <alignment horizontal="center" vertical="center"/>
    </xf>
    <xf numFmtId="0" fontId="2" fillId="2" borderId="0" xfId="0" applyFont="1" applyFill="1"/>
    <xf numFmtId="164" fontId="2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Border="1"/>
    <xf numFmtId="0" fontId="3" fillId="2" borderId="0" xfId="0" applyFont="1" applyFill="1" applyAlignment="1">
      <alignment horizontal="center" vertical="center"/>
    </xf>
    <xf numFmtId="164" fontId="2" fillId="2" borderId="0" xfId="0" applyNumberFormat="1" applyFont="1" applyFill="1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164" fontId="2" fillId="2" borderId="1" xfId="0" applyNumberFormat="1" applyFont="1" applyFill="1" applyBorder="1" applyAlignment="1">
      <alignment horizontal="left" vertical="center"/>
    </xf>
    <xf numFmtId="0" fontId="3" fillId="2" borderId="0" xfId="0" applyFont="1" applyFill="1" applyAlignment="1">
      <alignment horizontal="right" vertical="center" wrapText="1"/>
    </xf>
    <xf numFmtId="0" fontId="3" fillId="2" borderId="0" xfId="0" applyFont="1" applyFill="1" applyAlignment="1">
      <alignment horizontal="right" vertical="center"/>
    </xf>
    <xf numFmtId="0" fontId="3" fillId="2" borderId="0" xfId="0" applyFont="1" applyFill="1"/>
    <xf numFmtId="0" fontId="5" fillId="2" borderId="1" xfId="0" applyFont="1" applyFill="1" applyBorder="1" applyAlignment="1" applyProtection="1">
      <alignment horizontal="left" vertical="center"/>
      <protection locked="0"/>
    </xf>
    <xf numFmtId="0" fontId="5" fillId="2" borderId="1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vertical="center" wrapText="1"/>
    </xf>
    <xf numFmtId="0" fontId="0" fillId="2" borderId="1" xfId="0" applyFill="1" applyBorder="1" applyAlignment="1">
      <alignment horizontal="left" vertical="center"/>
    </xf>
    <xf numFmtId="0" fontId="2" fillId="2" borderId="5" xfId="0" applyFont="1" applyFill="1" applyBorder="1"/>
    <xf numFmtId="0" fontId="2" fillId="2" borderId="6" xfId="0" applyFont="1" applyFill="1" applyBorder="1"/>
    <xf numFmtId="0" fontId="2" fillId="2" borderId="6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7" xfId="0" applyFont="1" applyFill="1" applyBorder="1"/>
    <xf numFmtId="0" fontId="9" fillId="2" borderId="1" xfId="0" applyFont="1" applyFill="1" applyBorder="1" applyAlignment="1">
      <alignment vertical="center"/>
    </xf>
    <xf numFmtId="0" fontId="0" fillId="2" borderId="6" xfId="0" applyFill="1" applyBorder="1"/>
    <xf numFmtId="0" fontId="10" fillId="2" borderId="0" xfId="0" applyFont="1" applyFill="1" applyAlignment="1">
      <alignment vertical="center"/>
    </xf>
    <xf numFmtId="0" fontId="2" fillId="2" borderId="1" xfId="0" applyFont="1" applyFill="1" applyBorder="1"/>
    <xf numFmtId="0" fontId="2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 applyProtection="1">
      <alignment horizontal="left" vertical="center"/>
      <protection locked="0"/>
    </xf>
    <xf numFmtId="0" fontId="5" fillId="2" borderId="2" xfId="0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10" xfId="0" applyFont="1" applyFill="1" applyBorder="1"/>
    <xf numFmtId="0" fontId="2" fillId="2" borderId="11" xfId="0" applyFont="1" applyFill="1" applyBorder="1"/>
    <xf numFmtId="0" fontId="2" fillId="2" borderId="12" xfId="0" applyFont="1" applyFill="1" applyBorder="1"/>
    <xf numFmtId="0" fontId="2" fillId="2" borderId="4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vertical="center"/>
    </xf>
    <xf numFmtId="0" fontId="5" fillId="2" borderId="4" xfId="0" applyFont="1" applyFill="1" applyBorder="1" applyAlignment="1" applyProtection="1">
      <alignment horizontal="left" vertical="center" wrapText="1"/>
      <protection locked="0"/>
    </xf>
    <xf numFmtId="0" fontId="0" fillId="2" borderId="1" xfId="0" applyFill="1" applyBorder="1" applyAlignment="1">
      <alignment horizontal="left"/>
    </xf>
    <xf numFmtId="165" fontId="6" fillId="2" borderId="1" xfId="0" applyNumberFormat="1" applyFont="1" applyFill="1" applyBorder="1" applyAlignment="1">
      <alignment horizontal="center" vertical="center"/>
    </xf>
    <xf numFmtId="0" fontId="2" fillId="2" borderId="6" xfId="0" applyFont="1" applyFill="1" applyBorder="1" applyAlignment="1"/>
    <xf numFmtId="0" fontId="2" fillId="2" borderId="7" xfId="0" applyFont="1" applyFill="1" applyBorder="1" applyAlignment="1"/>
    <xf numFmtId="0" fontId="2" fillId="2" borderId="5" xfId="0" applyFont="1" applyFill="1" applyBorder="1" applyAlignment="1"/>
    <xf numFmtId="0" fontId="0" fillId="0" borderId="5" xfId="0" applyBorder="1"/>
    <xf numFmtId="166" fontId="2" fillId="0" borderId="0" xfId="0" applyNumberFormat="1" applyFont="1" applyAlignment="1">
      <alignment horizontal="center" vertical="center"/>
    </xf>
    <xf numFmtId="166" fontId="2" fillId="2" borderId="0" xfId="0" applyNumberFormat="1" applyFont="1" applyFill="1" applyAlignment="1">
      <alignment horizontal="center" vertical="center"/>
    </xf>
    <xf numFmtId="166" fontId="4" fillId="3" borderId="13" xfId="0" applyNumberFormat="1" applyFont="1" applyFill="1" applyBorder="1" applyAlignment="1">
      <alignment horizontal="center" vertical="center" wrapText="1"/>
    </xf>
    <xf numFmtId="166" fontId="11" fillId="2" borderId="1" xfId="0" applyNumberFormat="1" applyFont="1" applyFill="1" applyBorder="1" applyAlignment="1">
      <alignment horizontal="center" vertical="center"/>
    </xf>
    <xf numFmtId="0" fontId="12" fillId="3" borderId="14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164" fontId="2" fillId="2" borderId="16" xfId="0" applyNumberFormat="1" applyFont="1" applyFill="1" applyBorder="1" applyAlignment="1">
      <alignment vertical="center"/>
    </xf>
    <xf numFmtId="164" fontId="2" fillId="2" borderId="0" xfId="0" applyNumberFormat="1" applyFont="1" applyFill="1" applyAlignment="1">
      <alignment vertical="center"/>
    </xf>
    <xf numFmtId="164" fontId="3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16" fillId="0" borderId="0" xfId="0" applyNumberFormat="1" applyFont="1" applyFill="1" applyBorder="1" applyAlignment="1" applyProtection="1">
      <alignment vertical="center"/>
    </xf>
    <xf numFmtId="0" fontId="17" fillId="0" borderId="0" xfId="0" applyNumberFormat="1" applyFont="1" applyFill="1" applyBorder="1" applyAlignment="1" applyProtection="1">
      <alignment vertical="center"/>
    </xf>
    <xf numFmtId="0" fontId="16" fillId="0" borderId="17" xfId="0" applyNumberFormat="1" applyFont="1" applyFill="1" applyBorder="1" applyAlignment="1" applyProtection="1">
      <alignment horizontal="center" vertical="center"/>
    </xf>
    <xf numFmtId="0" fontId="16" fillId="0" borderId="8" xfId="0" applyNumberFormat="1" applyFont="1" applyFill="1" applyBorder="1" applyAlignment="1" applyProtection="1">
      <alignment horizontal="center" vertical="center"/>
    </xf>
    <xf numFmtId="0" fontId="16" fillId="0" borderId="20" xfId="0" applyNumberFormat="1" applyFont="1" applyFill="1" applyBorder="1" applyAlignment="1" applyProtection="1">
      <alignment horizontal="center" vertical="center"/>
    </xf>
    <xf numFmtId="3" fontId="19" fillId="2" borderId="21" xfId="0" applyNumberFormat="1" applyFont="1" applyFill="1" applyBorder="1" applyAlignment="1" applyProtection="1">
      <alignment horizontal="center" vertical="center"/>
    </xf>
    <xf numFmtId="3" fontId="16" fillId="2" borderId="21" xfId="0" applyNumberFormat="1" applyFont="1" applyFill="1" applyBorder="1" applyAlignment="1" applyProtection="1">
      <alignment horizontal="center" vertical="center"/>
    </xf>
    <xf numFmtId="3" fontId="15" fillId="0" borderId="0" xfId="0" applyNumberFormat="1" applyFont="1" applyAlignment="1">
      <alignment vertical="center"/>
    </xf>
    <xf numFmtId="0" fontId="16" fillId="0" borderId="22" xfId="0" applyNumberFormat="1" applyFont="1" applyFill="1" applyBorder="1" applyAlignment="1" applyProtection="1">
      <alignment horizontal="center" vertical="center"/>
    </xf>
    <xf numFmtId="3" fontId="19" fillId="2" borderId="9" xfId="0" applyNumberFormat="1" applyFont="1" applyFill="1" applyBorder="1" applyAlignment="1" applyProtection="1">
      <alignment horizontal="center" vertical="center"/>
    </xf>
    <xf numFmtId="3" fontId="16" fillId="2" borderId="9" xfId="0" applyNumberFormat="1" applyFont="1" applyFill="1" applyBorder="1" applyAlignment="1" applyProtection="1">
      <alignment horizontal="center" vertical="center"/>
    </xf>
    <xf numFmtId="0" fontId="16" fillId="0" borderId="0" xfId="0" applyNumberFormat="1" applyFont="1" applyFill="1" applyBorder="1" applyAlignment="1" applyProtection="1">
      <alignment horizontal="center" vertical="center"/>
    </xf>
    <xf numFmtId="3" fontId="16" fillId="0" borderId="0" xfId="0" applyNumberFormat="1" applyFont="1" applyFill="1" applyBorder="1" applyAlignment="1">
      <alignment horizontal="center" vertical="center"/>
    </xf>
    <xf numFmtId="0" fontId="16" fillId="2" borderId="20" xfId="0" applyNumberFormat="1" applyFont="1" applyFill="1" applyBorder="1" applyAlignment="1" applyProtection="1">
      <alignment horizontal="center" vertical="center"/>
    </xf>
    <xf numFmtId="0" fontId="16" fillId="0" borderId="24" xfId="0" applyNumberFormat="1" applyFont="1" applyFill="1" applyBorder="1" applyAlignment="1" applyProtection="1">
      <alignment horizontal="center" vertical="center"/>
    </xf>
    <xf numFmtId="0" fontId="20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2" borderId="22" xfId="0" applyNumberFormat="1" applyFont="1" applyFill="1" applyBorder="1" applyAlignment="1" applyProtection="1">
      <alignment horizontal="center" vertical="center"/>
    </xf>
    <xf numFmtId="0" fontId="21" fillId="0" borderId="0" xfId="0" applyFont="1" applyAlignment="1">
      <alignment vertical="center"/>
    </xf>
    <xf numFmtId="0" fontId="13" fillId="0" borderId="0" xfId="1" applyAlignment="1">
      <alignment vertical="center"/>
    </xf>
    <xf numFmtId="0" fontId="25" fillId="0" borderId="1" xfId="0" applyNumberFormat="1" applyFont="1" applyBorder="1"/>
    <xf numFmtId="0" fontId="25" fillId="4" borderId="1" xfId="0" applyNumberFormat="1" applyFont="1" applyFill="1" applyBorder="1" applyAlignment="1">
      <alignment horizontal="center"/>
    </xf>
    <xf numFmtId="3" fontId="24" fillId="4" borderId="1" xfId="0" applyNumberFormat="1" applyFont="1" applyFill="1" applyBorder="1" applyAlignment="1">
      <alignment horizontal="center"/>
    </xf>
    <xf numFmtId="0" fontId="28" fillId="5" borderId="0" xfId="2" applyFont="1" applyFill="1" applyBorder="1" applyAlignment="1">
      <alignment horizontal="left" vertical="center"/>
    </xf>
    <xf numFmtId="0" fontId="28" fillId="5" borderId="0" xfId="2" applyFont="1" applyFill="1" applyBorder="1" applyAlignment="1">
      <alignment horizontal="center" vertical="center"/>
    </xf>
    <xf numFmtId="0" fontId="29" fillId="5" borderId="0" xfId="2" applyFont="1" applyFill="1" applyBorder="1" applyAlignment="1">
      <alignment horizontal="center" vertical="center"/>
    </xf>
    <xf numFmtId="1" fontId="28" fillId="5" borderId="0" xfId="2" applyNumberFormat="1" applyFont="1" applyFill="1" applyBorder="1" applyAlignment="1">
      <alignment horizontal="center" vertical="center"/>
    </xf>
    <xf numFmtId="3" fontId="33" fillId="7" borderId="2" xfId="3" applyNumberFormat="1" applyFont="1" applyFill="1" applyBorder="1" applyAlignment="1">
      <alignment horizontal="center" vertical="center"/>
    </xf>
    <xf numFmtId="167" fontId="32" fillId="0" borderId="1" xfId="3" applyNumberFormat="1" applyFont="1" applyFill="1" applyBorder="1" applyAlignment="1">
      <alignment horizontal="center" vertical="center"/>
    </xf>
    <xf numFmtId="4" fontId="34" fillId="7" borderId="1" xfId="3" applyNumberFormat="1" applyFont="1" applyFill="1" applyBorder="1" applyAlignment="1">
      <alignment horizontal="center" vertical="center"/>
    </xf>
    <xf numFmtId="0" fontId="35" fillId="0" borderId="29" xfId="2" applyFont="1" applyFill="1" applyBorder="1" applyAlignment="1">
      <alignment horizontal="left" vertical="center"/>
    </xf>
    <xf numFmtId="1" fontId="36" fillId="0" borderId="0" xfId="2" applyNumberFormat="1" applyFont="1" applyBorder="1" applyAlignment="1">
      <alignment horizontal="center" vertical="center"/>
    </xf>
    <xf numFmtId="1" fontId="37" fillId="0" borderId="0" xfId="2" applyNumberFormat="1" applyFont="1" applyBorder="1" applyAlignment="1">
      <alignment horizontal="center" vertical="center"/>
    </xf>
    <xf numFmtId="1" fontId="38" fillId="0" borderId="0" xfId="2" applyNumberFormat="1" applyFont="1" applyBorder="1" applyAlignment="1">
      <alignment horizontal="center" vertical="center"/>
    </xf>
    <xf numFmtId="0" fontId="31" fillId="6" borderId="30" xfId="2" applyFont="1" applyFill="1" applyBorder="1" applyAlignment="1">
      <alignment horizontal="left" vertical="center"/>
    </xf>
    <xf numFmtId="167" fontId="39" fillId="0" borderId="1" xfId="3" applyNumberFormat="1" applyFont="1" applyFill="1" applyBorder="1" applyAlignment="1">
      <alignment horizontal="center" vertical="center"/>
    </xf>
    <xf numFmtId="3" fontId="40" fillId="8" borderId="31" xfId="2" applyNumberFormat="1" applyFont="1" applyFill="1" applyBorder="1" applyAlignment="1">
      <alignment horizontal="center" vertical="center"/>
    </xf>
    <xf numFmtId="0" fontId="31" fillId="6" borderId="1" xfId="2" applyFont="1" applyFill="1" applyBorder="1" applyAlignment="1">
      <alignment horizontal="left" vertical="center"/>
    </xf>
    <xf numFmtId="0" fontId="31" fillId="6" borderId="29" xfId="2" applyFont="1" applyFill="1" applyBorder="1" applyAlignment="1">
      <alignment horizontal="left" vertical="center"/>
    </xf>
    <xf numFmtId="0" fontId="41" fillId="0" borderId="0" xfId="2" applyFont="1" applyAlignment="1">
      <alignment horizontal="left" vertical="center"/>
    </xf>
    <xf numFmtId="0" fontId="32" fillId="0" borderId="0" xfId="2" applyFont="1" applyFill="1" applyAlignment="1">
      <alignment horizontal="center" vertical="center"/>
    </xf>
    <xf numFmtId="0" fontId="39" fillId="0" borderId="0" xfId="2" applyFont="1" applyFill="1" applyAlignment="1">
      <alignment horizontal="center" vertical="center"/>
    </xf>
    <xf numFmtId="0" fontId="30" fillId="0" borderId="0" xfId="2" applyFont="1" applyFill="1" applyBorder="1" applyAlignment="1">
      <alignment horizontal="center" vertical="center"/>
    </xf>
    <xf numFmtId="0" fontId="28" fillId="9" borderId="0" xfId="2" applyFont="1" applyFill="1" applyBorder="1" applyAlignment="1">
      <alignment horizontal="left" vertical="center"/>
    </xf>
    <xf numFmtId="0" fontId="42" fillId="9" borderId="0" xfId="2" applyFont="1" applyFill="1" applyBorder="1" applyAlignment="1">
      <alignment horizontal="center" vertical="center"/>
    </xf>
    <xf numFmtId="0" fontId="43" fillId="9" borderId="0" xfId="2" applyFont="1" applyFill="1" applyBorder="1" applyAlignment="1">
      <alignment horizontal="center" vertical="center"/>
    </xf>
    <xf numFmtId="1" fontId="44" fillId="9" borderId="0" xfId="2" applyNumberFormat="1" applyFont="1" applyFill="1" applyBorder="1" applyAlignment="1">
      <alignment horizontal="center" vertical="center"/>
    </xf>
    <xf numFmtId="167" fontId="29" fillId="0" borderId="0" xfId="3" applyNumberFormat="1" applyFont="1" applyFill="1" applyBorder="1" applyAlignment="1">
      <alignment horizontal="center" vertical="center"/>
    </xf>
    <xf numFmtId="3" fontId="40" fillId="8" borderId="32" xfId="2" applyNumberFormat="1" applyFont="1" applyFill="1" applyBorder="1" applyAlignment="1">
      <alignment horizontal="center" vertical="center"/>
    </xf>
    <xf numFmtId="0" fontId="29" fillId="0" borderId="0" xfId="3" applyFont="1" applyFill="1" applyAlignment="1">
      <alignment horizontal="center" vertical="center"/>
    </xf>
    <xf numFmtId="1" fontId="45" fillId="0" borderId="0" xfId="2" applyNumberFormat="1" applyFont="1" applyAlignment="1">
      <alignment horizontal="center" vertical="center"/>
    </xf>
    <xf numFmtId="0" fontId="39" fillId="0" borderId="1" xfId="3" applyFont="1" applyFill="1" applyBorder="1" applyAlignment="1">
      <alignment horizontal="center" vertical="center"/>
    </xf>
    <xf numFmtId="167" fontId="32" fillId="0" borderId="1" xfId="0" applyNumberFormat="1" applyFont="1" applyFill="1" applyBorder="1" applyAlignment="1">
      <alignment horizontal="center" vertical="center"/>
    </xf>
    <xf numFmtId="167" fontId="34" fillId="0" borderId="0" xfId="0" applyNumberFormat="1" applyFont="1" applyFill="1" applyBorder="1" applyAlignment="1">
      <alignment horizontal="center" vertical="center"/>
    </xf>
    <xf numFmtId="167" fontId="32" fillId="0" borderId="2" xfId="0" applyNumberFormat="1" applyFont="1" applyFill="1" applyBorder="1" applyAlignment="1">
      <alignment horizontal="center" vertical="center"/>
    </xf>
    <xf numFmtId="0" fontId="34" fillId="0" borderId="0" xfId="0" applyFont="1" applyFill="1" applyAlignment="1">
      <alignment horizontal="center" vertical="center"/>
    </xf>
    <xf numFmtId="0" fontId="32" fillId="0" borderId="1" xfId="0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25" xfId="0" applyBorder="1" applyAlignment="1"/>
    <xf numFmtId="0" fontId="0" fillId="0" borderId="0" xfId="0" applyAlignment="1"/>
    <xf numFmtId="166" fontId="49" fillId="2" borderId="1" xfId="1" applyNumberFormat="1" applyFont="1" applyFill="1" applyBorder="1" applyAlignment="1">
      <alignment horizontal="center" vertical="center"/>
    </xf>
    <xf numFmtId="0" fontId="50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51" fillId="0" borderId="1" xfId="0" applyFont="1" applyBorder="1" applyAlignment="1">
      <alignment horizontal="center" vertical="center" wrapText="1"/>
    </xf>
    <xf numFmtId="0" fontId="0" fillId="0" borderId="0" xfId="0" applyBorder="1" applyAlignment="1"/>
    <xf numFmtId="0" fontId="0" fillId="0" borderId="11" xfId="0" applyBorder="1" applyAlignment="1"/>
    <xf numFmtId="0" fontId="15" fillId="0" borderId="0" xfId="0" applyFont="1" applyAlignment="1">
      <alignment horizontal="left"/>
    </xf>
    <xf numFmtId="0" fontId="15" fillId="0" borderId="0" xfId="0" applyFont="1" applyBorder="1" applyAlignment="1">
      <alignment vertical="center"/>
    </xf>
    <xf numFmtId="0" fontId="14" fillId="0" borderId="1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center" vertical="center"/>
    </xf>
    <xf numFmtId="0" fontId="50" fillId="0" borderId="4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1" xfId="0" applyNumberFormat="1" applyFont="1" applyBorder="1" applyAlignment="1">
      <alignment horizontal="center" vertical="center" wrapText="1"/>
    </xf>
    <xf numFmtId="0" fontId="0" fillId="10" borderId="1" xfId="0" applyNumberFormat="1" applyFont="1" applyFill="1" applyBorder="1" applyAlignment="1">
      <alignment horizontal="center" vertical="center"/>
    </xf>
    <xf numFmtId="0" fontId="0" fillId="0" borderId="21" xfId="0" applyNumberFormat="1" applyFont="1" applyBorder="1" applyAlignment="1">
      <alignment horizontal="center" vertical="center" wrapText="1"/>
    </xf>
    <xf numFmtId="2" fontId="0" fillId="0" borderId="37" xfId="0" applyNumberFormat="1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" fontId="0" fillId="0" borderId="37" xfId="0" applyNumberFormat="1" applyFont="1" applyBorder="1" applyAlignment="1">
      <alignment horizontal="center" vertical="center"/>
    </xf>
    <xf numFmtId="0" fontId="51" fillId="0" borderId="38" xfId="0" applyFont="1" applyBorder="1" applyAlignment="1">
      <alignment horizontal="center" vertical="center" wrapText="1"/>
    </xf>
    <xf numFmtId="0" fontId="0" fillId="0" borderId="0" xfId="0" applyBorder="1" applyAlignment="1">
      <alignment vertical="center"/>
    </xf>
    <xf numFmtId="0" fontId="23" fillId="0" borderId="1" xfId="0" applyFont="1" applyBorder="1" applyAlignment="1">
      <alignment horizontal="center" vertical="top"/>
    </xf>
    <xf numFmtId="0" fontId="22" fillId="0" borderId="1" xfId="0" applyNumberFormat="1" applyFont="1" applyFill="1" applyBorder="1" applyAlignment="1" applyProtection="1">
      <alignment vertical="center"/>
    </xf>
    <xf numFmtId="0" fontId="4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7" fillId="2" borderId="3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center" wrapText="1"/>
    </xf>
    <xf numFmtId="0" fontId="2" fillId="2" borderId="7" xfId="0" applyFont="1" applyFill="1" applyBorder="1" applyAlignment="1">
      <alignment horizontal="center" wrapText="1"/>
    </xf>
    <xf numFmtId="0" fontId="4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18" fillId="0" borderId="18" xfId="0" applyNumberFormat="1" applyFont="1" applyFill="1" applyBorder="1" applyAlignment="1" applyProtection="1">
      <alignment horizontal="center" vertical="center"/>
    </xf>
    <xf numFmtId="0" fontId="18" fillId="0" borderId="19" xfId="0" applyNumberFormat="1" applyFont="1" applyFill="1" applyBorder="1" applyAlignment="1" applyProtection="1">
      <alignment horizontal="center" vertical="center"/>
    </xf>
    <xf numFmtId="0" fontId="18" fillId="2" borderId="18" xfId="0" applyNumberFormat="1" applyFont="1" applyFill="1" applyBorder="1" applyAlignment="1" applyProtection="1">
      <alignment horizontal="center" vertical="center"/>
    </xf>
    <xf numFmtId="0" fontId="18" fillId="2" borderId="19" xfId="0" applyNumberFormat="1" applyFont="1" applyFill="1" applyBorder="1" applyAlignment="1" applyProtection="1">
      <alignment horizontal="center" vertical="center"/>
    </xf>
    <xf numFmtId="0" fontId="15" fillId="0" borderId="0" xfId="0" applyFont="1" applyAlignment="1">
      <alignment horizontal="center" vertical="center"/>
    </xf>
    <xf numFmtId="0" fontId="17" fillId="0" borderId="0" xfId="0" applyNumberFormat="1" applyFont="1" applyFill="1" applyBorder="1" applyAlignment="1" applyProtection="1">
      <alignment horizontal="center" vertical="center"/>
    </xf>
    <xf numFmtId="0" fontId="18" fillId="0" borderId="20" xfId="0" applyNumberFormat="1" applyFont="1" applyFill="1" applyBorder="1" applyAlignment="1" applyProtection="1">
      <alignment horizontal="center" vertical="center"/>
    </xf>
    <xf numFmtId="0" fontId="20" fillId="0" borderId="21" xfId="0" applyFont="1" applyBorder="1" applyAlignment="1">
      <alignment horizontal="center" vertical="center"/>
    </xf>
    <xf numFmtId="0" fontId="17" fillId="0" borderId="23" xfId="0" applyNumberFormat="1" applyFont="1" applyFill="1" applyBorder="1" applyAlignment="1" applyProtection="1">
      <alignment horizontal="center" vertical="center"/>
    </xf>
    <xf numFmtId="0" fontId="31" fillId="6" borderId="26" xfId="2" applyFont="1" applyFill="1" applyBorder="1" applyAlignment="1">
      <alignment horizontal="center" vertical="center" wrapText="1"/>
    </xf>
    <xf numFmtId="0" fontId="31" fillId="6" borderId="27" xfId="2" applyFont="1" applyFill="1" applyBorder="1" applyAlignment="1">
      <alignment horizontal="center" vertical="center" wrapText="1"/>
    </xf>
    <xf numFmtId="0" fontId="31" fillId="6" borderId="28" xfId="2" applyFont="1" applyFill="1" applyBorder="1" applyAlignment="1">
      <alignment horizontal="center" vertical="center" wrapText="1"/>
    </xf>
    <xf numFmtId="0" fontId="32" fillId="0" borderId="3" xfId="3" applyFont="1" applyFill="1" applyBorder="1" applyAlignment="1">
      <alignment horizontal="center" vertical="center"/>
    </xf>
    <xf numFmtId="0" fontId="32" fillId="0" borderId="4" xfId="3" applyFont="1" applyFill="1" applyBorder="1" applyAlignment="1">
      <alignment horizontal="center" vertical="center"/>
    </xf>
    <xf numFmtId="0" fontId="32" fillId="0" borderId="3" xfId="3" applyFont="1" applyFill="1" applyBorder="1" applyAlignment="1">
      <alignment horizontal="center" vertical="center" wrapText="1"/>
    </xf>
    <xf numFmtId="0" fontId="32" fillId="0" borderId="4" xfId="3" applyFont="1" applyFill="1" applyBorder="1" applyAlignment="1">
      <alignment horizontal="center" vertical="center" wrapText="1"/>
    </xf>
    <xf numFmtId="167" fontId="32" fillId="0" borderId="2" xfId="0" applyNumberFormat="1" applyFont="1" applyFill="1" applyBorder="1" applyAlignment="1">
      <alignment horizontal="center" vertical="center"/>
    </xf>
    <xf numFmtId="167" fontId="32" fillId="0" borderId="4" xfId="0" applyNumberFormat="1" applyFont="1" applyFill="1" applyBorder="1" applyAlignment="1">
      <alignment horizontal="center" vertical="center"/>
    </xf>
    <xf numFmtId="0" fontId="56" fillId="0" borderId="3" xfId="1" applyFont="1" applyFill="1" applyBorder="1" applyAlignment="1">
      <alignment horizontal="center" vertical="center" wrapText="1"/>
    </xf>
    <xf numFmtId="0" fontId="60" fillId="0" borderId="3" xfId="0" applyFont="1" applyFill="1" applyBorder="1" applyAlignment="1">
      <alignment horizontal="center" vertical="center"/>
    </xf>
    <xf numFmtId="0" fontId="60" fillId="0" borderId="4" xfId="0" applyFont="1" applyFill="1" applyBorder="1" applyAlignment="1">
      <alignment horizontal="center" vertical="center"/>
    </xf>
    <xf numFmtId="167" fontId="32" fillId="0" borderId="3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23" xfId="0" applyBorder="1" applyAlignment="1">
      <alignment horizontal="center" vertical="center"/>
    </xf>
    <xf numFmtId="0" fontId="46" fillId="0" borderId="39" xfId="0" applyNumberFormat="1" applyFont="1" applyBorder="1" applyAlignment="1">
      <alignment horizontal="center" vertical="center"/>
    </xf>
    <xf numFmtId="0" fontId="46" fillId="0" borderId="40" xfId="0" applyNumberFormat="1" applyFont="1" applyBorder="1" applyAlignment="1">
      <alignment horizontal="center" vertical="center"/>
    </xf>
    <xf numFmtId="0" fontId="24" fillId="0" borderId="43" xfId="0" applyFont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0" fontId="46" fillId="0" borderId="34" xfId="0" applyNumberFormat="1" applyFont="1" applyBorder="1" applyAlignment="1">
      <alignment horizontal="center" vertical="center"/>
    </xf>
    <xf numFmtId="0" fontId="46" fillId="0" borderId="36" xfId="0" applyNumberFormat="1" applyFont="1" applyBorder="1" applyAlignment="1">
      <alignment horizontal="center" vertical="center"/>
    </xf>
    <xf numFmtId="0" fontId="46" fillId="0" borderId="33" xfId="0" applyNumberFormat="1" applyFont="1" applyBorder="1" applyAlignment="1">
      <alignment horizontal="center" vertical="center"/>
    </xf>
    <xf numFmtId="0" fontId="46" fillId="0" borderId="35" xfId="0" applyNumberFormat="1" applyFont="1" applyBorder="1" applyAlignment="1">
      <alignment horizontal="center" vertical="center"/>
    </xf>
    <xf numFmtId="0" fontId="46" fillId="10" borderId="33" xfId="0" applyNumberFormat="1" applyFont="1" applyFill="1" applyBorder="1" applyAlignment="1">
      <alignment horizontal="center" vertical="center"/>
    </xf>
    <xf numFmtId="0" fontId="46" fillId="10" borderId="35" xfId="0" applyNumberFormat="1" applyFont="1" applyFill="1" applyBorder="1" applyAlignment="1">
      <alignment horizontal="center" vertical="center"/>
    </xf>
  </cellXfs>
  <cellStyles count="4">
    <cellStyle name="Excel Built-in Normal" xfId="2"/>
    <cellStyle name="Гиперссылка" xfId="1" builtinId="8"/>
    <cellStyle name="Обычный" xfId="0" builtinId="0"/>
    <cellStyle name="Обычный 2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png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emf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png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hyperlink" Target="http://www.&#1090;&#1077;&#1087;&#1083;&#1086;&#1084;&#1072;&#1096;-&#1088;&#1086;&#1089;&#1089;&#1080;&#1103;.&#1088;&#1092;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Relationship Id="rId5" Type="http://schemas.openxmlformats.org/officeDocument/2006/relationships/image" Target="../media/image31.png"/><Relationship Id="rId4" Type="http://schemas.openxmlformats.org/officeDocument/2006/relationships/image" Target="../media/image30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eg"/><Relationship Id="rId2" Type="http://schemas.openxmlformats.org/officeDocument/2006/relationships/image" Target="../media/image33.jpg"/><Relationship Id="rId1" Type="http://schemas.openxmlformats.org/officeDocument/2006/relationships/image" Target="../media/image32.png"/><Relationship Id="rId4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460404</xdr:colOff>
      <xdr:row>21</xdr:row>
      <xdr:rowOff>117407</xdr:rowOff>
    </xdr:from>
    <xdr:to>
      <xdr:col>9</xdr:col>
      <xdr:colOff>1147313</xdr:colOff>
      <xdr:row>22</xdr:row>
      <xdr:rowOff>663701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88044" y="5126059"/>
          <a:ext cx="686909" cy="1291169"/>
        </a:xfrm>
        <a:prstGeom prst="rect">
          <a:avLst/>
        </a:prstGeom>
      </xdr:spPr>
    </xdr:pic>
    <xdr:clientData/>
  </xdr:twoCellAnchor>
  <xdr:twoCellAnchor editAs="oneCell">
    <xdr:from>
      <xdr:col>1</xdr:col>
      <xdr:colOff>730098</xdr:colOff>
      <xdr:row>50</xdr:row>
      <xdr:rowOff>0</xdr:rowOff>
    </xdr:from>
    <xdr:to>
      <xdr:col>2</xdr:col>
      <xdr:colOff>1423518</xdr:colOff>
      <xdr:row>57</xdr:row>
      <xdr:rowOff>252687</xdr:rowOff>
    </xdr:to>
    <xdr:sp macro="" textlink="">
      <xdr:nvSpPr>
        <xdr:cNvPr id="3" name="AutoShape 20" descr="&amp;Kcy;&amp;acy;&amp;rcy;&amp;tcy;&amp;icy;&amp;ncy;&amp;kcy;&amp;icy; &amp;pcy;&amp;ocy; &amp;zcy;&amp;acy;&amp;pcy;&amp;rcy;&amp;ocy;&amp;scy;&amp;ucy; &amp;iecy;&amp;vcy;&amp;rcy;&amp;ocy;&amp;kcy;&amp;ocy;&amp;ncy;&amp;ucy;&amp;scy; &amp;lcy;&amp;acy;&amp;tcy;&amp;ucy;&amp;ncy;&amp;softcy; Purmo"/>
        <xdr:cNvSpPr>
          <a:spLocks noChangeAspect="1" noChangeArrowheads="1"/>
        </xdr:cNvSpPr>
      </xdr:nvSpPr>
      <xdr:spPr bwMode="auto">
        <a:xfrm>
          <a:off x="838955" y="14533941"/>
          <a:ext cx="2407920" cy="239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475139</xdr:colOff>
      <xdr:row>10</xdr:row>
      <xdr:rowOff>19655</xdr:rowOff>
    </xdr:from>
    <xdr:to>
      <xdr:col>9</xdr:col>
      <xdr:colOff>1166615</xdr:colOff>
      <xdr:row>12</xdr:row>
      <xdr:rowOff>235743</xdr:rowOff>
    </xdr:to>
    <xdr:pic>
      <xdr:nvPicPr>
        <xdr:cNvPr id="10" name="Picture 2" descr="&amp;Vcy;&amp;ocy;&amp;dcy;&amp;yacy;&amp;ncy;&amp;ocy;&amp;jcy; &amp;tcy;&amp;iecy;&amp;pcy;&amp;lcy;&amp;ocy;&amp;vcy;&amp;iecy;&amp;ncy;&amp;tcy;&amp;icy;&amp;lcy;&amp;yacy;&amp;tcy;&amp;ocy;&amp;rcy; &amp;Scy;&amp;Tcy;&amp;Acy;&amp;Ncy;&amp;Dcy;&amp;Acy;&amp;Rcy;&amp;Tcy;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79" t="4733" r="12785" b="5137"/>
        <a:stretch/>
      </xdr:blipFill>
      <xdr:spPr bwMode="auto">
        <a:xfrm>
          <a:off x="13619639" y="1596572"/>
          <a:ext cx="691476" cy="829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240160</xdr:colOff>
      <xdr:row>44</xdr:row>
      <xdr:rowOff>102578</xdr:rowOff>
    </xdr:from>
    <xdr:to>
      <xdr:col>9</xdr:col>
      <xdr:colOff>662907</xdr:colOff>
      <xdr:row>45</xdr:row>
      <xdr:rowOff>201369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89210" y="16628453"/>
          <a:ext cx="422747" cy="403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402167</xdr:colOff>
      <xdr:row>24</xdr:row>
      <xdr:rowOff>91597</xdr:rowOff>
    </xdr:from>
    <xdr:to>
      <xdr:col>9</xdr:col>
      <xdr:colOff>1170215</xdr:colOff>
      <xdr:row>27</xdr:row>
      <xdr:rowOff>203095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46667" y="5861026"/>
          <a:ext cx="768048" cy="1009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474485</xdr:colOff>
      <xdr:row>31</xdr:row>
      <xdr:rowOff>7908</xdr:rowOff>
    </xdr:from>
    <xdr:to>
      <xdr:col>9</xdr:col>
      <xdr:colOff>963202</xdr:colOff>
      <xdr:row>33</xdr:row>
      <xdr:rowOff>10177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24232" y="9661335"/>
          <a:ext cx="488717" cy="601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518584</xdr:colOff>
      <xdr:row>38</xdr:row>
      <xdr:rowOff>190500</xdr:rowOff>
    </xdr:from>
    <xdr:to>
      <xdr:col>9</xdr:col>
      <xdr:colOff>1154950</xdr:colOff>
      <xdr:row>40</xdr:row>
      <xdr:rowOff>207609</xdr:rowOff>
    </xdr:to>
    <xdr:pic>
      <xdr:nvPicPr>
        <xdr:cNvPr id="18" name="Рисунок 17" descr="http://www.teplota.com.ua/UserFiles/Image2/04-ELECTRO-OTOPLENIE/img19198_19589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63084" y="8794750"/>
          <a:ext cx="636366" cy="6309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945174</xdr:colOff>
      <xdr:row>44</xdr:row>
      <xdr:rowOff>87108</xdr:rowOff>
    </xdr:from>
    <xdr:to>
      <xdr:col>9</xdr:col>
      <xdr:colOff>1374611</xdr:colOff>
      <xdr:row>45</xdr:row>
      <xdr:rowOff>205965</xdr:rowOff>
    </xdr:to>
    <xdr:pic>
      <xdr:nvPicPr>
        <xdr:cNvPr id="19" name="Рисунок 18" descr="http://www.teplota.com.ua/UserFiles/Image2/04-ELECTRO-OTOPLENIE/img19198_19589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94224" y="16612983"/>
          <a:ext cx="429437" cy="4236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983436</xdr:colOff>
      <xdr:row>41</xdr:row>
      <xdr:rowOff>0</xdr:rowOff>
    </xdr:from>
    <xdr:to>
      <xdr:col>9</xdr:col>
      <xdr:colOff>1519231</xdr:colOff>
      <xdr:row>42</xdr:row>
      <xdr:rowOff>11331</xdr:rowOff>
    </xdr:to>
    <xdr:pic>
      <xdr:nvPicPr>
        <xdr:cNvPr id="21" name="Рисунок 20" descr="https://reventon-ukraine.com.ua/wp-content/uploads/2016/11/rurki_1-1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0" t="19894" r="803" b="23207"/>
        <a:stretch/>
      </xdr:blipFill>
      <xdr:spPr bwMode="auto">
        <a:xfrm>
          <a:off x="12432486" y="15507303"/>
          <a:ext cx="535795" cy="316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531942</xdr:colOff>
      <xdr:row>42</xdr:row>
      <xdr:rowOff>149865</xdr:rowOff>
    </xdr:from>
    <xdr:to>
      <xdr:col>9</xdr:col>
      <xdr:colOff>1217083</xdr:colOff>
      <xdr:row>43</xdr:row>
      <xdr:rowOff>211666</xdr:rowOff>
    </xdr:to>
    <xdr:pic>
      <xdr:nvPicPr>
        <xdr:cNvPr id="22" name="Рисунок 21" descr="https://patok.com.ua/upload/resizer2/13_ccdd5e4ad3fa1990fd57b7c23cfc5466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4" t="17981" r="2838" b="19831"/>
        <a:stretch/>
      </xdr:blipFill>
      <xdr:spPr bwMode="auto">
        <a:xfrm>
          <a:off x="11980992" y="16066140"/>
          <a:ext cx="685141" cy="3666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398445</xdr:colOff>
      <xdr:row>33</xdr:row>
      <xdr:rowOff>44678</xdr:rowOff>
    </xdr:from>
    <xdr:to>
      <xdr:col>9</xdr:col>
      <xdr:colOff>1170214</xdr:colOff>
      <xdr:row>35</xdr:row>
      <xdr:rowOff>44677</xdr:rowOff>
    </xdr:to>
    <xdr:pic>
      <xdr:nvPicPr>
        <xdr:cNvPr id="23" name="Рисунок 22" descr="https://voltar.com.ua/uploads/shop/10821_main_big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3542945" y="8807678"/>
          <a:ext cx="771769" cy="606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449035</xdr:colOff>
      <xdr:row>35</xdr:row>
      <xdr:rowOff>163287</xdr:rowOff>
    </xdr:from>
    <xdr:to>
      <xdr:col>9</xdr:col>
      <xdr:colOff>1209962</xdr:colOff>
      <xdr:row>37</xdr:row>
      <xdr:rowOff>163286</xdr:rowOff>
    </xdr:to>
    <xdr:pic>
      <xdr:nvPicPr>
        <xdr:cNvPr id="2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3535" y="9525001"/>
          <a:ext cx="760927" cy="601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391015</xdr:colOff>
      <xdr:row>28</xdr:row>
      <xdr:rowOff>2037</xdr:rowOff>
    </xdr:from>
    <xdr:to>
      <xdr:col>9</xdr:col>
      <xdr:colOff>1238250</xdr:colOff>
      <xdr:row>30</xdr:row>
      <xdr:rowOff>163285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35515" y="6968894"/>
          <a:ext cx="847235" cy="7599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465666</xdr:colOff>
      <xdr:row>16</xdr:row>
      <xdr:rowOff>95250</xdr:rowOff>
    </xdr:from>
    <xdr:to>
      <xdr:col>9</xdr:col>
      <xdr:colOff>1157142</xdr:colOff>
      <xdr:row>19</xdr:row>
      <xdr:rowOff>4418</xdr:rowOff>
    </xdr:to>
    <xdr:pic>
      <xdr:nvPicPr>
        <xdr:cNvPr id="38" name="Picture 2" descr="&amp;Vcy;&amp;ocy;&amp;dcy;&amp;yacy;&amp;ncy;&amp;ocy;&amp;jcy; &amp;tcy;&amp;iecy;&amp;pcy;&amp;lcy;&amp;ocy;&amp;vcy;&amp;iecy;&amp;ncy;&amp;tcy;&amp;icy;&amp;lcy;&amp;yacy;&amp;tcy;&amp;ocy;&amp;rcy; &amp;Scy;&amp;Tcy;&amp;Acy;&amp;Ncy;&amp;Dcy;&amp;Acy;&amp;Rcy;&amp;Tcy;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79" t="4733" r="12785" b="5137"/>
        <a:stretch/>
      </xdr:blipFill>
      <xdr:spPr bwMode="auto">
        <a:xfrm>
          <a:off x="13610166" y="3513667"/>
          <a:ext cx="691476" cy="829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196199</xdr:colOff>
      <xdr:row>52</xdr:row>
      <xdr:rowOff>46404</xdr:rowOff>
    </xdr:from>
    <xdr:ext cx="1319041" cy="436506"/>
    <xdr:pic>
      <xdr:nvPicPr>
        <xdr:cNvPr id="46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40699" y="11719821"/>
          <a:ext cx="1319041" cy="436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9</xdr:col>
      <xdr:colOff>19435</xdr:colOff>
      <xdr:row>46</xdr:row>
      <xdr:rowOff>169333</xdr:rowOff>
    </xdr:from>
    <xdr:to>
      <xdr:col>9</xdr:col>
      <xdr:colOff>1598084</xdr:colOff>
      <xdr:row>49</xdr:row>
      <xdr:rowOff>137581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3163935" y="11535833"/>
          <a:ext cx="1578649" cy="889000"/>
        </a:xfrm>
        <a:prstGeom prst="rect">
          <a:avLst/>
        </a:prstGeom>
      </xdr:spPr>
    </xdr:pic>
    <xdr:clientData/>
  </xdr:twoCellAnchor>
  <xdr:twoCellAnchor editAs="oneCell">
    <xdr:from>
      <xdr:col>9</xdr:col>
      <xdr:colOff>160535</xdr:colOff>
      <xdr:row>56</xdr:row>
      <xdr:rowOff>318719</xdr:rowOff>
    </xdr:from>
    <xdr:to>
      <xdr:col>9</xdr:col>
      <xdr:colOff>1519720</xdr:colOff>
      <xdr:row>58</xdr:row>
      <xdr:rowOff>63141</xdr:rowOff>
    </xdr:to>
    <xdr:pic>
      <xdr:nvPicPr>
        <xdr:cNvPr id="32" name="Рисунок 31" descr="http://skrinshoter.ru/i/280120/C8xBplID.pn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11939" y="23510489"/>
          <a:ext cx="1359185" cy="3865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506101</xdr:colOff>
      <xdr:row>70</xdr:row>
      <xdr:rowOff>98816</xdr:rowOff>
    </xdr:from>
    <xdr:ext cx="691328" cy="679468"/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85258" y="19031091"/>
          <a:ext cx="691328" cy="679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916011</xdr:colOff>
      <xdr:row>73</xdr:row>
      <xdr:rowOff>118222</xdr:rowOff>
    </xdr:from>
    <xdr:ext cx="709083" cy="719512"/>
    <xdr:pic>
      <xdr:nvPicPr>
        <xdr:cNvPr id="31" name="Рисунок 30" descr="http://4shop.by/data/g_catalog/dir237/ful/r17jobq7ObjqmQacq76tIeShg7LoQ9QM8VhApOlSalTDr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5168" y="20249149"/>
          <a:ext cx="709083" cy="7195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137905</xdr:colOff>
      <xdr:row>73</xdr:row>
      <xdr:rowOff>224595</xdr:rowOff>
    </xdr:from>
    <xdr:ext cx="636366" cy="616436"/>
    <xdr:pic>
      <xdr:nvPicPr>
        <xdr:cNvPr id="35" name="Рисунок 34" descr="http://www.teplota.com.ua/UserFiles/Image2/04-ELECTRO-OTOPLENIE/img19198_19589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7062" y="26177544"/>
          <a:ext cx="636366" cy="6164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9</xdr:col>
      <xdr:colOff>192642</xdr:colOff>
      <xdr:row>61</xdr:row>
      <xdr:rowOff>302275</xdr:rowOff>
    </xdr:from>
    <xdr:to>
      <xdr:col>9</xdr:col>
      <xdr:colOff>1455506</xdr:colOff>
      <xdr:row>64</xdr:row>
      <xdr:rowOff>203347</xdr:rowOff>
    </xdr:to>
    <xdr:pic>
      <xdr:nvPicPr>
        <xdr:cNvPr id="2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9608" y="22338202"/>
          <a:ext cx="1262864" cy="8642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181939</xdr:colOff>
      <xdr:row>64</xdr:row>
      <xdr:rowOff>310365</xdr:rowOff>
    </xdr:from>
    <xdr:to>
      <xdr:col>9</xdr:col>
      <xdr:colOff>782014</xdr:colOff>
      <xdr:row>66</xdr:row>
      <xdr:rowOff>208373</xdr:rowOff>
    </xdr:to>
    <xdr:pic>
      <xdr:nvPicPr>
        <xdr:cNvPr id="29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8905" y="23309494"/>
          <a:ext cx="600075" cy="540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735042</xdr:colOff>
      <xdr:row>64</xdr:row>
      <xdr:rowOff>288960</xdr:rowOff>
    </xdr:from>
    <xdr:to>
      <xdr:col>9</xdr:col>
      <xdr:colOff>1560280</xdr:colOff>
      <xdr:row>66</xdr:row>
      <xdr:rowOff>192640</xdr:rowOff>
    </xdr:to>
    <xdr:pic>
      <xdr:nvPicPr>
        <xdr:cNvPr id="37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52008" y="23288089"/>
          <a:ext cx="825238" cy="545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192641</xdr:colOff>
      <xdr:row>67</xdr:row>
      <xdr:rowOff>43592</xdr:rowOff>
    </xdr:from>
    <xdr:to>
      <xdr:col>9</xdr:col>
      <xdr:colOff>717051</xdr:colOff>
      <xdr:row>68</xdr:row>
      <xdr:rowOff>242619</xdr:rowOff>
    </xdr:to>
    <xdr:pic>
      <xdr:nvPicPr>
        <xdr:cNvPr id="42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9607" y="24005923"/>
          <a:ext cx="524410" cy="520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949362</xdr:colOff>
      <xdr:row>67</xdr:row>
      <xdr:rowOff>0</xdr:rowOff>
    </xdr:from>
    <xdr:to>
      <xdr:col>9</xdr:col>
      <xdr:colOff>1562528</xdr:colOff>
      <xdr:row>68</xdr:row>
      <xdr:rowOff>208158</xdr:rowOff>
    </xdr:to>
    <xdr:pic>
      <xdr:nvPicPr>
        <xdr:cNvPr id="47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6328" y="23962331"/>
          <a:ext cx="613166" cy="529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192640</xdr:colOff>
      <xdr:row>59</xdr:row>
      <xdr:rowOff>64213</xdr:rowOff>
    </xdr:from>
    <xdr:to>
      <xdr:col>9</xdr:col>
      <xdr:colOff>1402315</xdr:colOff>
      <xdr:row>61</xdr:row>
      <xdr:rowOff>207088</xdr:rowOff>
    </xdr:to>
    <xdr:pic>
      <xdr:nvPicPr>
        <xdr:cNvPr id="36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9606" y="21458005"/>
          <a:ext cx="1209675" cy="785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107024</xdr:colOff>
      <xdr:row>0</xdr:row>
      <xdr:rowOff>30261</xdr:rowOff>
    </xdr:from>
    <xdr:to>
      <xdr:col>2</xdr:col>
      <xdr:colOff>1509018</xdr:colOff>
      <xdr:row>4</xdr:row>
      <xdr:rowOff>57792</xdr:rowOff>
    </xdr:to>
    <xdr:pic>
      <xdr:nvPicPr>
        <xdr:cNvPr id="43" name="Рисунок 42" descr="https://skr.sh/i/180321/3FL9zweD.png?download=1&amp;name=%D0%A1%D0%BA%D1%80%D0%B8%D0%BD%D1%88%D0%BE%D1%82%2018-03-2021%2010:37:36.png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24" y="30261"/>
          <a:ext cx="3232078" cy="835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235450</xdr:colOff>
      <xdr:row>22</xdr:row>
      <xdr:rowOff>567219</xdr:rowOff>
    </xdr:from>
    <xdr:to>
      <xdr:col>9</xdr:col>
      <xdr:colOff>1498315</xdr:colOff>
      <xdr:row>23</xdr:row>
      <xdr:rowOff>659091</xdr:rowOff>
    </xdr:to>
    <xdr:pic>
      <xdr:nvPicPr>
        <xdr:cNvPr id="33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5197" y="6635393"/>
          <a:ext cx="1262865" cy="830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5029200</xdr:colOff>
      <xdr:row>1</xdr:row>
      <xdr:rowOff>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6753225" cy="36861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909637</xdr:colOff>
      <xdr:row>0</xdr:row>
      <xdr:rowOff>1611660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67425" cy="16116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45</xdr:row>
      <xdr:rowOff>123825</xdr:rowOff>
    </xdr:from>
    <xdr:to>
      <xdr:col>1</xdr:col>
      <xdr:colOff>558170</xdr:colOff>
      <xdr:row>46</xdr:row>
      <xdr:rowOff>1794514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06100"/>
          <a:ext cx="2529845" cy="1889764"/>
        </a:xfrm>
        <a:prstGeom prst="rect">
          <a:avLst/>
        </a:prstGeom>
      </xdr:spPr>
    </xdr:pic>
    <xdr:clientData/>
  </xdr:twoCellAnchor>
  <xdr:twoCellAnchor editAs="oneCell">
    <xdr:from>
      <xdr:col>1</xdr:col>
      <xdr:colOff>549648</xdr:colOff>
      <xdr:row>46</xdr:row>
      <xdr:rowOff>85727</xdr:rowOff>
    </xdr:from>
    <xdr:to>
      <xdr:col>2</xdr:col>
      <xdr:colOff>1268696</xdr:colOff>
      <xdr:row>46</xdr:row>
      <xdr:rowOff>1704975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1323" y="10887077"/>
          <a:ext cx="2166848" cy="1619248"/>
        </a:xfrm>
        <a:prstGeom prst="rect">
          <a:avLst/>
        </a:prstGeom>
      </xdr:spPr>
    </xdr:pic>
    <xdr:clientData/>
  </xdr:twoCellAnchor>
  <xdr:twoCellAnchor editAs="oneCell">
    <xdr:from>
      <xdr:col>4</xdr:col>
      <xdr:colOff>1009650</xdr:colOff>
      <xdr:row>46</xdr:row>
      <xdr:rowOff>228602</xdr:rowOff>
    </xdr:from>
    <xdr:to>
      <xdr:col>5</xdr:col>
      <xdr:colOff>1228725</xdr:colOff>
      <xdr:row>46</xdr:row>
      <xdr:rowOff>1673826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8100" y="11029952"/>
          <a:ext cx="2038350" cy="1445224"/>
        </a:xfrm>
        <a:prstGeom prst="rect">
          <a:avLst/>
        </a:prstGeom>
      </xdr:spPr>
    </xdr:pic>
    <xdr:clientData/>
  </xdr:twoCellAnchor>
  <xdr:twoCellAnchor editAs="oneCell">
    <xdr:from>
      <xdr:col>2</xdr:col>
      <xdr:colOff>1477361</xdr:colOff>
      <xdr:row>46</xdr:row>
      <xdr:rowOff>129864</xdr:rowOff>
    </xdr:from>
    <xdr:to>
      <xdr:col>4</xdr:col>
      <xdr:colOff>666749</xdr:colOff>
      <xdr:row>46</xdr:row>
      <xdr:rowOff>1745546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6836" y="10931214"/>
          <a:ext cx="2418363" cy="1615682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</xdr:row>
      <xdr:rowOff>19050</xdr:rowOff>
    </xdr:from>
    <xdr:to>
      <xdr:col>1</xdr:col>
      <xdr:colOff>1304925</xdr:colOff>
      <xdr:row>3</xdr:row>
      <xdr:rowOff>781050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4075" y="257175"/>
          <a:ext cx="1152525" cy="11525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123825</xdr:rowOff>
    </xdr:from>
    <xdr:to>
      <xdr:col>5</xdr:col>
      <xdr:colOff>533401</xdr:colOff>
      <xdr:row>0</xdr:row>
      <xdr:rowOff>566954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23825"/>
          <a:ext cx="1533526" cy="443129"/>
        </a:xfrm>
        <a:prstGeom prst="rect">
          <a:avLst/>
        </a:prstGeom>
      </xdr:spPr>
    </xdr:pic>
    <xdr:clientData/>
  </xdr:twoCellAnchor>
  <xdr:twoCellAnchor editAs="oneCell">
    <xdr:from>
      <xdr:col>5</xdr:col>
      <xdr:colOff>1819275</xdr:colOff>
      <xdr:row>0</xdr:row>
      <xdr:rowOff>0</xdr:rowOff>
    </xdr:from>
    <xdr:to>
      <xdr:col>5</xdr:col>
      <xdr:colOff>4619625</xdr:colOff>
      <xdr:row>0</xdr:row>
      <xdr:rowOff>2638425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6075" y="0"/>
          <a:ext cx="2800350" cy="26384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0</xdr:row>
      <xdr:rowOff>987447</xdr:rowOff>
    </xdr:from>
    <xdr:to>
      <xdr:col>5</xdr:col>
      <xdr:colOff>695325</xdr:colOff>
      <xdr:row>0</xdr:row>
      <xdr:rowOff>2383982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987447"/>
          <a:ext cx="1743075" cy="1396535"/>
        </a:xfrm>
        <a:prstGeom prst="rect">
          <a:avLst/>
        </a:prstGeom>
      </xdr:spPr>
    </xdr:pic>
    <xdr:clientData/>
  </xdr:twoCellAnchor>
  <xdr:twoCellAnchor editAs="oneCell">
    <xdr:from>
      <xdr:col>5</xdr:col>
      <xdr:colOff>323850</xdr:colOff>
      <xdr:row>0</xdr:row>
      <xdr:rowOff>781050</xdr:rowOff>
    </xdr:from>
    <xdr:to>
      <xdr:col>5</xdr:col>
      <xdr:colOff>2542377</xdr:colOff>
      <xdr:row>0</xdr:row>
      <xdr:rowOff>2266950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" y="781050"/>
          <a:ext cx="2218527" cy="1485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6698699.ru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7"/>
  <sheetViews>
    <sheetView tabSelected="1" zoomScale="89" zoomScaleNormal="89" zoomScaleSheetLayoutView="50" workbookViewId="0">
      <pane ySplit="8" topLeftCell="A9" activePane="bottomLeft" state="frozen"/>
      <selection pane="bottomLeft" activeCell="G22" sqref="G22"/>
    </sheetView>
  </sheetViews>
  <sheetFormatPr defaultColWidth="8.85546875" defaultRowHeight="13.9" customHeight="1" x14ac:dyDescent="0.15"/>
  <cols>
    <col min="1" max="1" width="1.7109375" style="1" customWidth="1"/>
    <col min="2" max="2" width="25.7109375" style="1" customWidth="1"/>
    <col min="3" max="3" width="24.7109375" style="2" customWidth="1"/>
    <col min="4" max="4" width="58.5703125" style="3" customWidth="1"/>
    <col min="5" max="5" width="6.28515625" style="2" customWidth="1"/>
    <col min="6" max="6" width="18" style="1" customWidth="1"/>
    <col min="7" max="7" width="18.85546875" style="5" bestFit="1" customWidth="1"/>
    <col min="8" max="8" width="4.28515625" style="4" customWidth="1"/>
    <col min="9" max="9" width="23.5703125" style="51" customWidth="1"/>
    <col min="10" max="10" width="24.7109375" style="1" customWidth="1"/>
    <col min="11" max="16384" width="8.85546875" style="1"/>
  </cols>
  <sheetData>
    <row r="1" spans="1:12" ht="10.5" x14ac:dyDescent="0.15">
      <c r="D1" s="145" t="s">
        <v>584</v>
      </c>
    </row>
    <row r="2" spans="1:12" ht="6.6" customHeight="1" x14ac:dyDescent="0.15">
      <c r="A2" s="5"/>
      <c r="B2" s="5"/>
      <c r="D2" s="145"/>
      <c r="F2" s="6"/>
      <c r="G2" s="6"/>
      <c r="H2" s="7"/>
      <c r="I2" s="52"/>
      <c r="J2" s="5"/>
      <c r="K2" s="8"/>
      <c r="L2" s="8"/>
    </row>
    <row r="3" spans="1:12" ht="10.9" customHeight="1" x14ac:dyDescent="0.15">
      <c r="A3" s="5"/>
      <c r="B3" s="5"/>
      <c r="D3" s="145"/>
      <c r="E3" s="9"/>
      <c r="F3" s="10"/>
      <c r="G3" s="6"/>
      <c r="H3" s="7"/>
      <c r="I3" s="52"/>
      <c r="J3" s="5"/>
      <c r="K3" s="8"/>
      <c r="L3" s="8"/>
    </row>
    <row r="4" spans="1:12" ht="36.75" customHeight="1" x14ac:dyDescent="0.25">
      <c r="A4" s="5"/>
      <c r="B4"/>
      <c r="C4" s="29"/>
      <c r="D4" s="56" t="s">
        <v>201</v>
      </c>
      <c r="E4" s="11" t="s">
        <v>0</v>
      </c>
      <c r="F4" s="12" t="s">
        <v>1</v>
      </c>
      <c r="G4" s="57"/>
      <c r="H4" s="58"/>
      <c r="I4" s="59" t="s">
        <v>203</v>
      </c>
      <c r="J4" s="58"/>
      <c r="K4" s="8"/>
      <c r="L4" s="16"/>
    </row>
    <row r="5" spans="1:12" ht="15" x14ac:dyDescent="0.15">
      <c r="A5" s="5"/>
      <c r="B5" s="9"/>
      <c r="D5" s="60" t="s">
        <v>204</v>
      </c>
      <c r="E5" s="11" t="s">
        <v>2</v>
      </c>
      <c r="F5" s="12" t="s">
        <v>3</v>
      </c>
      <c r="G5" s="6"/>
      <c r="H5" s="7"/>
      <c r="I5" s="122" t="s">
        <v>202</v>
      </c>
      <c r="J5" s="5"/>
      <c r="K5" s="8"/>
      <c r="L5" s="8"/>
    </row>
    <row r="6" spans="1:12" ht="7.5" customHeight="1" thickBot="1" x14ac:dyDescent="0.2">
      <c r="A6" s="5"/>
      <c r="B6" s="9"/>
      <c r="D6" s="13"/>
      <c r="E6" s="14"/>
      <c r="F6" s="5"/>
      <c r="G6" s="15"/>
      <c r="H6" s="7"/>
      <c r="I6" s="52"/>
      <c r="J6" s="5"/>
      <c r="K6" s="8"/>
      <c r="L6" s="8"/>
    </row>
    <row r="7" spans="1:12" ht="28.15" customHeight="1" x14ac:dyDescent="0.15">
      <c r="A7" s="5"/>
      <c r="B7" s="158" t="s">
        <v>4</v>
      </c>
      <c r="C7" s="158" t="s">
        <v>5</v>
      </c>
      <c r="D7" s="158" t="s">
        <v>6</v>
      </c>
      <c r="E7" s="158" t="s">
        <v>7</v>
      </c>
      <c r="F7" s="158" t="s">
        <v>8</v>
      </c>
      <c r="G7" s="158" t="s">
        <v>9</v>
      </c>
      <c r="H7" s="158" t="s">
        <v>10</v>
      </c>
      <c r="I7" s="53" t="s">
        <v>200</v>
      </c>
      <c r="J7" s="160" t="s">
        <v>11</v>
      </c>
      <c r="K7" s="8"/>
      <c r="L7" s="8"/>
    </row>
    <row r="8" spans="1:12" ht="13.9" customHeight="1" thickBot="1" x14ac:dyDescent="0.2">
      <c r="A8" s="5"/>
      <c r="B8" s="159"/>
      <c r="C8" s="159"/>
      <c r="D8" s="159"/>
      <c r="E8" s="159"/>
      <c r="F8" s="159"/>
      <c r="G8" s="159"/>
      <c r="H8" s="159"/>
      <c r="I8" s="55">
        <v>26</v>
      </c>
      <c r="J8" s="161"/>
      <c r="K8" s="8"/>
      <c r="L8" s="8"/>
    </row>
    <row r="9" spans="1:12" ht="24" customHeight="1" x14ac:dyDescent="0.15">
      <c r="A9" s="5"/>
      <c r="B9" s="146" t="s">
        <v>108</v>
      </c>
      <c r="C9" s="16" t="s">
        <v>178</v>
      </c>
      <c r="D9" s="17" t="s">
        <v>12</v>
      </c>
      <c r="E9" s="18" t="s">
        <v>13</v>
      </c>
      <c r="F9" s="19" t="s">
        <v>14</v>
      </c>
      <c r="G9" s="46">
        <v>28210</v>
      </c>
      <c r="H9" s="19" t="s">
        <v>15</v>
      </c>
      <c r="I9" s="54">
        <f>G9*(1-0.01*$I$8)</f>
        <v>20875.400000000001</v>
      </c>
      <c r="J9" s="22"/>
      <c r="K9" s="8"/>
      <c r="L9" s="8"/>
    </row>
    <row r="10" spans="1:12" ht="24" customHeight="1" x14ac:dyDescent="0.15">
      <c r="A10" s="5"/>
      <c r="B10" s="146"/>
      <c r="C10" s="16" t="s">
        <v>179</v>
      </c>
      <c r="D10" s="17" t="s">
        <v>16</v>
      </c>
      <c r="E10" s="18" t="s">
        <v>13</v>
      </c>
      <c r="F10" s="19" t="s">
        <v>17</v>
      </c>
      <c r="G10" s="46">
        <v>31280</v>
      </c>
      <c r="H10" s="19" t="s">
        <v>15</v>
      </c>
      <c r="I10" s="54">
        <f t="shared" ref="I10:I73" si="0">G10*(1-0.01*$I$8)</f>
        <v>23147.200000000001</v>
      </c>
      <c r="J10" s="23"/>
      <c r="K10" s="8"/>
      <c r="L10" s="8"/>
    </row>
    <row r="11" spans="1:12" ht="24" customHeight="1" x14ac:dyDescent="0.15">
      <c r="A11" s="5"/>
      <c r="B11" s="146"/>
      <c r="C11" s="16" t="s">
        <v>180</v>
      </c>
      <c r="D11" s="17" t="s">
        <v>18</v>
      </c>
      <c r="E11" s="18" t="s">
        <v>13</v>
      </c>
      <c r="F11" s="19" t="s">
        <v>20</v>
      </c>
      <c r="G11" s="46">
        <v>36320</v>
      </c>
      <c r="H11" s="19" t="s">
        <v>15</v>
      </c>
      <c r="I11" s="54">
        <f t="shared" si="0"/>
        <v>26876.799999999999</v>
      </c>
      <c r="J11" s="23"/>
      <c r="K11" s="8"/>
      <c r="L11" s="8"/>
    </row>
    <row r="12" spans="1:12" ht="24" customHeight="1" x14ac:dyDescent="0.15">
      <c r="A12" s="5"/>
      <c r="B12" s="146"/>
      <c r="C12" s="16" t="s">
        <v>181</v>
      </c>
      <c r="D12" s="17" t="s">
        <v>21</v>
      </c>
      <c r="E12" s="18" t="s">
        <v>13</v>
      </c>
      <c r="F12" s="19" t="s">
        <v>22</v>
      </c>
      <c r="G12" s="46">
        <v>39980</v>
      </c>
      <c r="H12" s="19" t="s">
        <v>15</v>
      </c>
      <c r="I12" s="54">
        <f t="shared" si="0"/>
        <v>29585.200000000001</v>
      </c>
      <c r="J12" s="23"/>
      <c r="K12" s="8"/>
      <c r="L12" s="8"/>
    </row>
    <row r="13" spans="1:12" ht="24" customHeight="1" x14ac:dyDescent="0.15">
      <c r="A13" s="5"/>
      <c r="B13" s="146"/>
      <c r="C13" s="16" t="s">
        <v>182</v>
      </c>
      <c r="D13" s="17" t="s">
        <v>89</v>
      </c>
      <c r="E13" s="18" t="s">
        <v>13</v>
      </c>
      <c r="F13" s="19" t="s">
        <v>90</v>
      </c>
      <c r="G13" s="46">
        <v>44930</v>
      </c>
      <c r="H13" s="19" t="s">
        <v>15</v>
      </c>
      <c r="I13" s="54">
        <f t="shared" si="0"/>
        <v>33248.199999999997</v>
      </c>
      <c r="J13" s="47"/>
      <c r="K13" s="8"/>
      <c r="L13" s="8"/>
    </row>
    <row r="14" spans="1:12" ht="24" customHeight="1" x14ac:dyDescent="0.15">
      <c r="A14" s="5"/>
      <c r="B14" s="146"/>
      <c r="C14" s="16" t="s">
        <v>183</v>
      </c>
      <c r="D14" s="17" t="s">
        <v>24</v>
      </c>
      <c r="E14" s="18" t="s">
        <v>13</v>
      </c>
      <c r="F14" s="19" t="s">
        <v>25</v>
      </c>
      <c r="G14" s="46">
        <v>48350</v>
      </c>
      <c r="H14" s="19" t="s">
        <v>15</v>
      </c>
      <c r="I14" s="54">
        <f t="shared" si="0"/>
        <v>35779</v>
      </c>
      <c r="J14" s="47"/>
      <c r="K14" s="8"/>
      <c r="L14" s="8"/>
    </row>
    <row r="15" spans="1:12" ht="24" customHeight="1" thickBot="1" x14ac:dyDescent="0.2">
      <c r="A15" s="5"/>
      <c r="B15" s="146"/>
      <c r="C15" s="16" t="s">
        <v>184</v>
      </c>
      <c r="D15" s="17" t="s">
        <v>88</v>
      </c>
      <c r="E15" s="18" t="s">
        <v>13</v>
      </c>
      <c r="F15" s="19" t="s">
        <v>87</v>
      </c>
      <c r="G15" s="46">
        <v>51580</v>
      </c>
      <c r="H15" s="19" t="s">
        <v>15</v>
      </c>
      <c r="I15" s="54">
        <f t="shared" si="0"/>
        <v>38169.199999999997</v>
      </c>
      <c r="J15" s="48"/>
      <c r="K15" s="8"/>
      <c r="L15" s="8"/>
    </row>
    <row r="16" spans="1:12" ht="24" customHeight="1" x14ac:dyDescent="0.15">
      <c r="A16" s="5"/>
      <c r="B16" s="146" t="s">
        <v>109</v>
      </c>
      <c r="C16" s="21" t="s">
        <v>91</v>
      </c>
      <c r="D16" s="20" t="s">
        <v>97</v>
      </c>
      <c r="E16" s="18" t="s">
        <v>26</v>
      </c>
      <c r="F16" s="19" t="s">
        <v>102</v>
      </c>
      <c r="G16" s="46">
        <v>39760</v>
      </c>
      <c r="H16" s="19" t="s">
        <v>15</v>
      </c>
      <c r="I16" s="54">
        <f t="shared" si="0"/>
        <v>29422.400000000001</v>
      </c>
      <c r="J16" s="49"/>
      <c r="K16" s="8"/>
      <c r="L16" s="8"/>
    </row>
    <row r="17" spans="1:12" ht="24" customHeight="1" x14ac:dyDescent="0.15">
      <c r="A17" s="5"/>
      <c r="B17" s="146"/>
      <c r="C17" s="21" t="s">
        <v>92</v>
      </c>
      <c r="D17" s="20" t="s">
        <v>143</v>
      </c>
      <c r="E17" s="18" t="s">
        <v>26</v>
      </c>
      <c r="F17" s="19" t="s">
        <v>103</v>
      </c>
      <c r="G17" s="46">
        <v>42250</v>
      </c>
      <c r="H17" s="19" t="s">
        <v>15</v>
      </c>
      <c r="I17" s="54">
        <f t="shared" si="0"/>
        <v>31265</v>
      </c>
      <c r="J17" s="24"/>
      <c r="K17" s="8"/>
      <c r="L17" s="8"/>
    </row>
    <row r="18" spans="1:12" s="5" customFormat="1" ht="24" customHeight="1" x14ac:dyDescent="0.15">
      <c r="B18" s="146"/>
      <c r="C18" s="21" t="s">
        <v>93</v>
      </c>
      <c r="D18" s="20" t="s">
        <v>98</v>
      </c>
      <c r="E18" s="18" t="s">
        <v>26</v>
      </c>
      <c r="F18" s="19" t="s">
        <v>104</v>
      </c>
      <c r="G18" s="46">
        <v>45700</v>
      </c>
      <c r="H18" s="19" t="s">
        <v>15</v>
      </c>
      <c r="I18" s="54">
        <f t="shared" si="0"/>
        <v>33818</v>
      </c>
      <c r="J18" s="24"/>
      <c r="K18" s="8"/>
      <c r="L18" s="8"/>
    </row>
    <row r="19" spans="1:12" s="5" customFormat="1" ht="24" customHeight="1" x14ac:dyDescent="0.15">
      <c r="B19" s="146"/>
      <c r="C19" s="21" t="s">
        <v>94</v>
      </c>
      <c r="D19" s="20" t="s">
        <v>99</v>
      </c>
      <c r="E19" s="18" t="s">
        <v>26</v>
      </c>
      <c r="F19" s="19" t="s">
        <v>105</v>
      </c>
      <c r="G19" s="46">
        <v>49660</v>
      </c>
      <c r="H19" s="19" t="s">
        <v>15</v>
      </c>
      <c r="I19" s="54">
        <f t="shared" si="0"/>
        <v>36748.400000000001</v>
      </c>
      <c r="J19" s="24"/>
      <c r="K19" s="8"/>
      <c r="L19" s="8"/>
    </row>
    <row r="20" spans="1:12" s="5" customFormat="1" ht="24" customHeight="1" x14ac:dyDescent="0.15">
      <c r="B20" s="146"/>
      <c r="C20" s="21" t="s">
        <v>95</v>
      </c>
      <c r="D20" s="20" t="s">
        <v>100</v>
      </c>
      <c r="E20" s="18" t="s">
        <v>26</v>
      </c>
      <c r="F20" s="19" t="s">
        <v>106</v>
      </c>
      <c r="G20" s="46">
        <v>53330</v>
      </c>
      <c r="H20" s="19" t="s">
        <v>15</v>
      </c>
      <c r="I20" s="54">
        <f t="shared" si="0"/>
        <v>39464.199999999997</v>
      </c>
      <c r="J20" s="24"/>
      <c r="K20" s="8"/>
      <c r="L20" s="8"/>
    </row>
    <row r="21" spans="1:12" s="5" customFormat="1" ht="24" customHeight="1" thickBot="1" x14ac:dyDescent="0.2">
      <c r="B21" s="146"/>
      <c r="C21" s="21" t="s">
        <v>96</v>
      </c>
      <c r="D21" s="20" t="s">
        <v>101</v>
      </c>
      <c r="E21" s="18" t="s">
        <v>26</v>
      </c>
      <c r="F21" s="19" t="s">
        <v>107</v>
      </c>
      <c r="G21" s="46">
        <v>57680</v>
      </c>
      <c r="H21" s="19" t="s">
        <v>15</v>
      </c>
      <c r="I21" s="54">
        <f t="shared" si="0"/>
        <v>42683.199999999997</v>
      </c>
      <c r="J21" s="25"/>
      <c r="K21" s="8"/>
      <c r="L21" s="8"/>
    </row>
    <row r="22" spans="1:12" ht="58.9" customHeight="1" x14ac:dyDescent="0.15">
      <c r="A22" s="5"/>
      <c r="B22" s="146" t="s">
        <v>110</v>
      </c>
      <c r="C22" s="16" t="s">
        <v>27</v>
      </c>
      <c r="D22" s="17" t="s">
        <v>28</v>
      </c>
      <c r="E22" s="18" t="s">
        <v>113</v>
      </c>
      <c r="F22" s="19" t="s">
        <v>23</v>
      </c>
      <c r="G22" s="46">
        <v>64290</v>
      </c>
      <c r="H22" s="19" t="s">
        <v>15</v>
      </c>
      <c r="I22" s="54">
        <f t="shared" si="0"/>
        <v>47574.6</v>
      </c>
      <c r="J22" s="22"/>
      <c r="K22" s="8"/>
      <c r="L22" s="8"/>
    </row>
    <row r="23" spans="1:12" ht="58.9" customHeight="1" x14ac:dyDescent="0.15">
      <c r="A23" s="5"/>
      <c r="B23" s="146"/>
      <c r="C23" s="16" t="s">
        <v>29</v>
      </c>
      <c r="D23" s="17" t="s">
        <v>192</v>
      </c>
      <c r="E23" s="18" t="s">
        <v>113</v>
      </c>
      <c r="F23" s="19" t="s">
        <v>30</v>
      </c>
      <c r="G23" s="46">
        <v>86560</v>
      </c>
      <c r="H23" s="19" t="s">
        <v>15</v>
      </c>
      <c r="I23" s="54">
        <f t="shared" si="0"/>
        <v>64054.400000000001</v>
      </c>
      <c r="J23" s="23"/>
      <c r="K23" s="8"/>
      <c r="L23" s="8"/>
    </row>
    <row r="24" spans="1:12" ht="59.45" customHeight="1" thickBot="1" x14ac:dyDescent="0.2">
      <c r="A24" s="5"/>
      <c r="B24" s="146"/>
      <c r="C24" s="16" t="s">
        <v>197</v>
      </c>
      <c r="D24" s="17" t="s">
        <v>195</v>
      </c>
      <c r="E24" s="18" t="s">
        <v>26</v>
      </c>
      <c r="F24" s="19" t="s">
        <v>196</v>
      </c>
      <c r="G24" s="46">
        <v>154000</v>
      </c>
      <c r="H24" s="19" t="s">
        <v>15</v>
      </c>
      <c r="I24" s="54">
        <f t="shared" si="0"/>
        <v>113960</v>
      </c>
      <c r="J24" s="23"/>
      <c r="K24" s="8"/>
      <c r="L24" s="8"/>
    </row>
    <row r="25" spans="1:12" ht="24" customHeight="1" x14ac:dyDescent="0.15">
      <c r="A25" s="5"/>
      <c r="B25" s="146" t="s">
        <v>34</v>
      </c>
      <c r="C25" s="16" t="s">
        <v>31</v>
      </c>
      <c r="D25" s="17" t="s">
        <v>32</v>
      </c>
      <c r="E25" s="18" t="s">
        <v>13</v>
      </c>
      <c r="F25" s="19" t="s">
        <v>33</v>
      </c>
      <c r="G25" s="46">
        <v>2800</v>
      </c>
      <c r="H25" s="19" t="s">
        <v>15</v>
      </c>
      <c r="I25" s="54">
        <f t="shared" si="0"/>
        <v>2072</v>
      </c>
      <c r="J25" s="155"/>
      <c r="K25" s="8"/>
      <c r="L25" s="8"/>
    </row>
    <row r="26" spans="1:12" ht="24" customHeight="1" x14ac:dyDescent="0.15">
      <c r="A26" s="5"/>
      <c r="B26" s="146"/>
      <c r="C26" s="16" t="s">
        <v>35</v>
      </c>
      <c r="D26" s="17" t="s">
        <v>142</v>
      </c>
      <c r="E26" s="18" t="s">
        <v>19</v>
      </c>
      <c r="F26" s="19" t="s">
        <v>41</v>
      </c>
      <c r="G26" s="46">
        <v>8630</v>
      </c>
      <c r="H26" s="19" t="s">
        <v>15</v>
      </c>
      <c r="I26" s="54">
        <f t="shared" si="0"/>
        <v>6386.2</v>
      </c>
      <c r="J26" s="156"/>
      <c r="K26" s="8"/>
      <c r="L26" s="8"/>
    </row>
    <row r="27" spans="1:12" ht="24" customHeight="1" x14ac:dyDescent="0.15">
      <c r="A27" s="5"/>
      <c r="B27" s="146"/>
      <c r="C27" s="16" t="s">
        <v>135</v>
      </c>
      <c r="D27" s="17" t="s">
        <v>136</v>
      </c>
      <c r="E27" s="18" t="s">
        <v>26</v>
      </c>
      <c r="F27" s="19" t="s">
        <v>41</v>
      </c>
      <c r="G27" s="46">
        <v>8950</v>
      </c>
      <c r="H27" s="19" t="s">
        <v>15</v>
      </c>
      <c r="I27" s="54">
        <f t="shared" si="0"/>
        <v>6623</v>
      </c>
      <c r="J27" s="156"/>
      <c r="K27" s="8"/>
      <c r="L27" s="8"/>
    </row>
    <row r="28" spans="1:12" ht="24" customHeight="1" x14ac:dyDescent="0.15">
      <c r="A28" s="5"/>
      <c r="B28" s="146"/>
      <c r="C28" s="16" t="s">
        <v>131</v>
      </c>
      <c r="D28" s="17" t="s">
        <v>130</v>
      </c>
      <c r="E28" s="18" t="s">
        <v>26</v>
      </c>
      <c r="F28" s="19" t="s">
        <v>41</v>
      </c>
      <c r="G28" s="46">
        <v>8450</v>
      </c>
      <c r="H28" s="19" t="s">
        <v>15</v>
      </c>
      <c r="I28" s="54">
        <f t="shared" si="0"/>
        <v>6253</v>
      </c>
      <c r="J28" s="156"/>
      <c r="K28" s="8"/>
      <c r="L28" s="8"/>
    </row>
    <row r="29" spans="1:12" ht="24" customHeight="1" x14ac:dyDescent="0.15">
      <c r="A29" s="5"/>
      <c r="B29" s="146"/>
      <c r="C29" s="16" t="s">
        <v>112</v>
      </c>
      <c r="D29" s="17" t="s">
        <v>111</v>
      </c>
      <c r="E29" s="18" t="s">
        <v>19</v>
      </c>
      <c r="F29" s="19" t="s">
        <v>114</v>
      </c>
      <c r="G29" s="46">
        <v>7000</v>
      </c>
      <c r="H29" s="19" t="s">
        <v>15</v>
      </c>
      <c r="I29" s="54">
        <f t="shared" si="0"/>
        <v>5180</v>
      </c>
      <c r="J29" s="156"/>
      <c r="K29" s="8"/>
      <c r="L29" s="8"/>
    </row>
    <row r="30" spans="1:12" ht="24" customHeight="1" x14ac:dyDescent="0.15">
      <c r="A30" s="5"/>
      <c r="B30" s="146"/>
      <c r="C30" s="16" t="s">
        <v>36</v>
      </c>
      <c r="D30" s="17" t="s">
        <v>37</v>
      </c>
      <c r="E30" s="18" t="s">
        <v>19</v>
      </c>
      <c r="F30" s="19" t="s">
        <v>38</v>
      </c>
      <c r="G30" s="46">
        <v>9290</v>
      </c>
      <c r="H30" s="19" t="s">
        <v>15</v>
      </c>
      <c r="I30" s="54">
        <f t="shared" si="0"/>
        <v>6874.6</v>
      </c>
      <c r="J30" s="156"/>
      <c r="K30" s="8"/>
      <c r="L30" s="8"/>
    </row>
    <row r="31" spans="1:12" ht="24" customHeight="1" x14ac:dyDescent="0.15">
      <c r="A31" s="5"/>
      <c r="B31" s="146"/>
      <c r="C31" s="16" t="s">
        <v>39</v>
      </c>
      <c r="D31" s="17" t="s">
        <v>40</v>
      </c>
      <c r="E31" s="18" t="s">
        <v>19</v>
      </c>
      <c r="F31" s="19" t="s">
        <v>41</v>
      </c>
      <c r="G31" s="46">
        <v>18259.950239999998</v>
      </c>
      <c r="H31" s="19" t="s">
        <v>15</v>
      </c>
      <c r="I31" s="54">
        <f t="shared" si="0"/>
        <v>13512.363177599998</v>
      </c>
      <c r="J31" s="156"/>
      <c r="K31" s="8"/>
      <c r="L31" s="8"/>
    </row>
    <row r="32" spans="1:12" ht="24" customHeight="1" x14ac:dyDescent="0.15">
      <c r="A32" s="5"/>
      <c r="B32" s="146"/>
      <c r="C32" s="16" t="s">
        <v>42</v>
      </c>
      <c r="D32" s="17" t="s">
        <v>43</v>
      </c>
      <c r="E32" s="18" t="s">
        <v>26</v>
      </c>
      <c r="F32" s="19" t="s">
        <v>44</v>
      </c>
      <c r="G32" s="46">
        <v>20700</v>
      </c>
      <c r="H32" s="19" t="s">
        <v>15</v>
      </c>
      <c r="I32" s="54">
        <f t="shared" si="0"/>
        <v>15318</v>
      </c>
      <c r="J32" s="156"/>
      <c r="K32" s="8"/>
      <c r="L32" s="8"/>
    </row>
    <row r="33" spans="1:12" ht="24" customHeight="1" x14ac:dyDescent="0.15">
      <c r="A33" s="5"/>
      <c r="B33" s="146"/>
      <c r="C33" s="16" t="s">
        <v>45</v>
      </c>
      <c r="D33" s="17" t="s">
        <v>46</v>
      </c>
      <c r="E33" s="18" t="s">
        <v>26</v>
      </c>
      <c r="F33" s="19" t="s">
        <v>47</v>
      </c>
      <c r="G33" s="46">
        <v>35160</v>
      </c>
      <c r="H33" s="19" t="s">
        <v>15</v>
      </c>
      <c r="I33" s="54">
        <f t="shared" si="0"/>
        <v>26018.400000000001</v>
      </c>
      <c r="J33" s="156"/>
      <c r="K33" s="8"/>
      <c r="L33" s="8"/>
    </row>
    <row r="34" spans="1:12" ht="24" customHeight="1" x14ac:dyDescent="0.15">
      <c r="A34" s="5"/>
      <c r="B34" s="146"/>
      <c r="C34" s="16" t="s">
        <v>67</v>
      </c>
      <c r="D34" s="17" t="s">
        <v>185</v>
      </c>
      <c r="E34" s="18" t="s">
        <v>26</v>
      </c>
      <c r="F34" s="19" t="s">
        <v>121</v>
      </c>
      <c r="G34" s="46">
        <v>5580</v>
      </c>
      <c r="H34" s="19" t="s">
        <v>15</v>
      </c>
      <c r="I34" s="54">
        <f t="shared" si="0"/>
        <v>4129.2</v>
      </c>
      <c r="J34" s="156"/>
      <c r="K34" s="8"/>
      <c r="L34" s="8"/>
    </row>
    <row r="35" spans="1:12" ht="24" customHeight="1" x14ac:dyDescent="0.15">
      <c r="A35" s="5"/>
      <c r="B35" s="146"/>
      <c r="C35" s="16" t="s">
        <v>187</v>
      </c>
      <c r="D35" s="17" t="s">
        <v>186</v>
      </c>
      <c r="E35" s="18" t="s">
        <v>13</v>
      </c>
      <c r="F35" s="19" t="s">
        <v>120</v>
      </c>
      <c r="G35" s="46">
        <v>9000</v>
      </c>
      <c r="H35" s="19" t="s">
        <v>15</v>
      </c>
      <c r="I35" s="54">
        <f t="shared" si="0"/>
        <v>6660</v>
      </c>
      <c r="J35" s="156"/>
      <c r="K35" s="8"/>
      <c r="L35" s="8"/>
    </row>
    <row r="36" spans="1:12" ht="24" customHeight="1" x14ac:dyDescent="0.15">
      <c r="A36" s="5"/>
      <c r="B36" s="146"/>
      <c r="C36" s="16" t="s">
        <v>133</v>
      </c>
      <c r="D36" s="17" t="s">
        <v>132</v>
      </c>
      <c r="E36" s="18" t="s">
        <v>26</v>
      </c>
      <c r="F36" s="19"/>
      <c r="G36" s="46">
        <v>4900</v>
      </c>
      <c r="H36" s="19" t="s">
        <v>15</v>
      </c>
      <c r="I36" s="54">
        <f t="shared" si="0"/>
        <v>3626</v>
      </c>
      <c r="J36" s="156"/>
      <c r="K36" s="8"/>
      <c r="L36" s="8"/>
    </row>
    <row r="37" spans="1:12" ht="24" customHeight="1" x14ac:dyDescent="0.15">
      <c r="A37" s="5"/>
      <c r="B37" s="146"/>
      <c r="C37" s="16" t="s">
        <v>56</v>
      </c>
      <c r="D37" s="17" t="s">
        <v>57</v>
      </c>
      <c r="E37" s="18" t="s">
        <v>26</v>
      </c>
      <c r="F37" s="19" t="s">
        <v>33</v>
      </c>
      <c r="G37" s="46">
        <v>1790</v>
      </c>
      <c r="H37" s="19" t="s">
        <v>15</v>
      </c>
      <c r="I37" s="54">
        <f t="shared" si="0"/>
        <v>1324.6</v>
      </c>
      <c r="J37" s="156"/>
      <c r="K37" s="8"/>
      <c r="L37" s="8"/>
    </row>
    <row r="38" spans="1:12" ht="24" customHeight="1" thickBot="1" x14ac:dyDescent="0.2">
      <c r="A38" s="5"/>
      <c r="B38" s="146"/>
      <c r="C38" s="30" t="s">
        <v>137</v>
      </c>
      <c r="D38" s="16" t="s">
        <v>134</v>
      </c>
      <c r="E38" s="18" t="s">
        <v>26</v>
      </c>
      <c r="F38" s="19" t="s">
        <v>138</v>
      </c>
      <c r="G38" s="46">
        <v>5320</v>
      </c>
      <c r="H38" s="19" t="s">
        <v>15</v>
      </c>
      <c r="I38" s="54">
        <f t="shared" si="0"/>
        <v>3936.7999999999997</v>
      </c>
      <c r="J38" s="157"/>
      <c r="K38" s="8"/>
      <c r="L38" s="8"/>
    </row>
    <row r="39" spans="1:12" ht="24" customHeight="1" x14ac:dyDescent="0.15">
      <c r="A39" s="5"/>
      <c r="B39" s="147" t="s">
        <v>116</v>
      </c>
      <c r="C39" s="16" t="s">
        <v>58</v>
      </c>
      <c r="D39" s="20" t="s">
        <v>59</v>
      </c>
      <c r="E39" s="18" t="s">
        <v>13</v>
      </c>
      <c r="F39" s="19">
        <v>0</v>
      </c>
      <c r="G39" s="46">
        <v>1860</v>
      </c>
      <c r="H39" s="19" t="s">
        <v>15</v>
      </c>
      <c r="I39" s="54">
        <f t="shared" si="0"/>
        <v>1376.4</v>
      </c>
      <c r="J39" s="150"/>
      <c r="K39" s="8"/>
      <c r="L39" s="8"/>
    </row>
    <row r="40" spans="1:12" ht="24" customHeight="1" x14ac:dyDescent="0.15">
      <c r="A40" s="5"/>
      <c r="B40" s="147"/>
      <c r="C40" s="16" t="s">
        <v>117</v>
      </c>
      <c r="D40" s="17" t="s">
        <v>118</v>
      </c>
      <c r="E40" s="18" t="s">
        <v>13</v>
      </c>
      <c r="F40" s="19">
        <v>0</v>
      </c>
      <c r="G40" s="46">
        <v>2250</v>
      </c>
      <c r="H40" s="19" t="s">
        <v>15</v>
      </c>
      <c r="I40" s="54">
        <f t="shared" si="0"/>
        <v>1665</v>
      </c>
      <c r="J40" s="150"/>
      <c r="K40" s="8"/>
      <c r="L40" s="8"/>
    </row>
    <row r="41" spans="1:12" ht="24" customHeight="1" x14ac:dyDescent="0.15">
      <c r="A41" s="5"/>
      <c r="B41" s="147"/>
      <c r="C41" s="16" t="s">
        <v>199</v>
      </c>
      <c r="D41" s="17" t="s">
        <v>198</v>
      </c>
      <c r="E41" s="18" t="s">
        <v>26</v>
      </c>
      <c r="F41" s="19">
        <v>0</v>
      </c>
      <c r="G41" s="46">
        <v>6570</v>
      </c>
      <c r="H41" s="19" t="s">
        <v>15</v>
      </c>
      <c r="I41" s="54">
        <f t="shared" si="0"/>
        <v>4861.8</v>
      </c>
      <c r="J41" s="150"/>
      <c r="K41" s="8"/>
      <c r="L41" s="8"/>
    </row>
    <row r="42" spans="1:12" ht="24" customHeight="1" x14ac:dyDescent="0.15">
      <c r="A42" s="5"/>
      <c r="B42" s="147"/>
      <c r="C42" s="16" t="s">
        <v>68</v>
      </c>
      <c r="D42" s="17" t="s">
        <v>69</v>
      </c>
      <c r="E42" s="18" t="s">
        <v>19</v>
      </c>
      <c r="F42" s="19">
        <v>0</v>
      </c>
      <c r="G42" s="46">
        <v>2730</v>
      </c>
      <c r="H42" s="19" t="s">
        <v>15</v>
      </c>
      <c r="I42" s="54">
        <f t="shared" si="0"/>
        <v>2020.2</v>
      </c>
      <c r="J42" s="150"/>
      <c r="K42" s="8"/>
      <c r="L42" s="8"/>
    </row>
    <row r="43" spans="1:12" ht="24" customHeight="1" x14ac:dyDescent="0.15">
      <c r="A43" s="5"/>
      <c r="B43" s="147"/>
      <c r="C43" s="16" t="s">
        <v>70</v>
      </c>
      <c r="D43" s="17" t="s">
        <v>71</v>
      </c>
      <c r="E43" s="18" t="s">
        <v>19</v>
      </c>
      <c r="F43" s="19">
        <v>0</v>
      </c>
      <c r="G43" s="46">
        <v>6330</v>
      </c>
      <c r="H43" s="19" t="s">
        <v>15</v>
      </c>
      <c r="I43" s="54">
        <f t="shared" si="0"/>
        <v>4684.2</v>
      </c>
      <c r="J43" s="150"/>
      <c r="K43" s="8"/>
      <c r="L43" s="8"/>
    </row>
    <row r="44" spans="1:12" ht="24" customHeight="1" thickBot="1" x14ac:dyDescent="0.2">
      <c r="A44" s="5"/>
      <c r="B44" s="147"/>
      <c r="C44" s="16" t="s">
        <v>72</v>
      </c>
      <c r="D44" s="17" t="s">
        <v>73</v>
      </c>
      <c r="E44" s="18" t="s">
        <v>19</v>
      </c>
      <c r="F44" s="19">
        <v>0</v>
      </c>
      <c r="G44" s="46">
        <v>7040</v>
      </c>
      <c r="H44" s="19" t="s">
        <v>15</v>
      </c>
      <c r="I44" s="54">
        <f t="shared" si="0"/>
        <v>5209.6000000000004</v>
      </c>
      <c r="J44" s="151"/>
      <c r="K44" s="8"/>
      <c r="L44" s="8"/>
    </row>
    <row r="45" spans="1:12" ht="24" customHeight="1" x14ac:dyDescent="0.25">
      <c r="A45" s="5"/>
      <c r="B45" s="146" t="s">
        <v>74</v>
      </c>
      <c r="C45" s="16" t="s">
        <v>75</v>
      </c>
      <c r="D45" s="17" t="s">
        <v>174</v>
      </c>
      <c r="E45" s="18" t="s">
        <v>19</v>
      </c>
      <c r="F45" s="19">
        <v>0</v>
      </c>
      <c r="G45" s="46">
        <v>35540</v>
      </c>
      <c r="H45" s="19" t="s">
        <v>15</v>
      </c>
      <c r="I45" s="54">
        <f t="shared" si="0"/>
        <v>26299.599999999999</v>
      </c>
      <c r="J45" s="50"/>
      <c r="K45" s="8"/>
      <c r="L45" s="8"/>
    </row>
    <row r="46" spans="1:12" ht="24" customHeight="1" thickBot="1" x14ac:dyDescent="0.2">
      <c r="A46" s="5"/>
      <c r="B46" s="146"/>
      <c r="C46" s="16" t="s">
        <v>76</v>
      </c>
      <c r="D46" s="20" t="s">
        <v>77</v>
      </c>
      <c r="E46" s="18" t="s">
        <v>19</v>
      </c>
      <c r="F46" s="19">
        <v>0</v>
      </c>
      <c r="G46" s="46">
        <v>2250</v>
      </c>
      <c r="H46" s="19" t="s">
        <v>15</v>
      </c>
      <c r="I46" s="54">
        <f t="shared" si="0"/>
        <v>1665</v>
      </c>
      <c r="J46" s="26"/>
      <c r="K46" s="8"/>
      <c r="L46" s="8"/>
    </row>
    <row r="47" spans="1:12" s="5" customFormat="1" ht="24" customHeight="1" x14ac:dyDescent="0.15">
      <c r="B47" s="146" t="s">
        <v>119</v>
      </c>
      <c r="C47" s="21" t="s">
        <v>122</v>
      </c>
      <c r="D47" s="27" t="s">
        <v>126</v>
      </c>
      <c r="E47" s="18" t="s">
        <v>26</v>
      </c>
      <c r="F47" s="19" t="s">
        <v>81</v>
      </c>
      <c r="G47" s="46">
        <v>86550</v>
      </c>
      <c r="H47" s="19" t="s">
        <v>15</v>
      </c>
      <c r="I47" s="54">
        <f t="shared" si="0"/>
        <v>64047</v>
      </c>
      <c r="J47" s="149"/>
      <c r="K47" s="8"/>
      <c r="L47" s="8"/>
    </row>
    <row r="48" spans="1:12" s="5" customFormat="1" ht="24" customHeight="1" x14ac:dyDescent="0.15">
      <c r="B48" s="146"/>
      <c r="C48" s="21" t="s">
        <v>123</v>
      </c>
      <c r="D48" s="27" t="s">
        <v>127</v>
      </c>
      <c r="E48" s="18" t="s">
        <v>26</v>
      </c>
      <c r="F48" s="19" t="s">
        <v>83</v>
      </c>
      <c r="G48" s="46">
        <v>104050</v>
      </c>
      <c r="H48" s="19" t="s">
        <v>15</v>
      </c>
      <c r="I48" s="54">
        <f t="shared" si="0"/>
        <v>76997</v>
      </c>
      <c r="J48" s="150"/>
      <c r="K48" s="8"/>
      <c r="L48" s="8"/>
    </row>
    <row r="49" spans="1:12" s="5" customFormat="1" ht="24" customHeight="1" x14ac:dyDescent="0.15">
      <c r="B49" s="146"/>
      <c r="C49" s="21" t="s">
        <v>124</v>
      </c>
      <c r="D49" s="27" t="s">
        <v>128</v>
      </c>
      <c r="E49" s="18" t="s">
        <v>26</v>
      </c>
      <c r="F49" s="19" t="s">
        <v>81</v>
      </c>
      <c r="G49" s="46">
        <v>107800</v>
      </c>
      <c r="H49" s="19" t="s">
        <v>15</v>
      </c>
      <c r="I49" s="54">
        <f t="shared" si="0"/>
        <v>79772</v>
      </c>
      <c r="J49" s="150"/>
      <c r="K49" s="8"/>
      <c r="L49" s="8"/>
    </row>
    <row r="50" spans="1:12" s="5" customFormat="1" ht="24" customHeight="1" thickBot="1" x14ac:dyDescent="0.2">
      <c r="B50" s="146"/>
      <c r="C50" s="21" t="s">
        <v>125</v>
      </c>
      <c r="D50" s="27" t="s">
        <v>129</v>
      </c>
      <c r="E50" s="18" t="s">
        <v>26</v>
      </c>
      <c r="F50" s="19" t="s">
        <v>83</v>
      </c>
      <c r="G50" s="46">
        <v>138500</v>
      </c>
      <c r="H50" s="19" t="s">
        <v>15</v>
      </c>
      <c r="I50" s="54">
        <f t="shared" si="0"/>
        <v>102490</v>
      </c>
      <c r="J50" s="151"/>
      <c r="K50" s="8"/>
      <c r="L50" s="8"/>
    </row>
    <row r="51" spans="1:12" ht="24" customHeight="1" x14ac:dyDescent="0.15">
      <c r="A51" s="5"/>
      <c r="B51" s="146" t="s">
        <v>139</v>
      </c>
      <c r="C51" s="16" t="s">
        <v>144</v>
      </c>
      <c r="D51" s="17" t="s">
        <v>78</v>
      </c>
      <c r="E51" s="18" t="s">
        <v>26</v>
      </c>
      <c r="F51" s="19" t="s">
        <v>79</v>
      </c>
      <c r="G51" s="46">
        <v>38060</v>
      </c>
      <c r="H51" s="19" t="s">
        <v>15</v>
      </c>
      <c r="I51" s="54">
        <f t="shared" si="0"/>
        <v>28164.400000000001</v>
      </c>
      <c r="J51" s="22"/>
      <c r="K51" s="8"/>
      <c r="L51" s="8"/>
    </row>
    <row r="52" spans="1:12" ht="24" customHeight="1" x14ac:dyDescent="0.15">
      <c r="A52" s="5"/>
      <c r="B52" s="146"/>
      <c r="C52" s="16" t="s">
        <v>145</v>
      </c>
      <c r="D52" s="17" t="s">
        <v>80</v>
      </c>
      <c r="E52" s="18" t="s">
        <v>26</v>
      </c>
      <c r="F52" s="19" t="s">
        <v>81</v>
      </c>
      <c r="G52" s="46">
        <v>49710</v>
      </c>
      <c r="H52" s="19" t="s">
        <v>15</v>
      </c>
      <c r="I52" s="54">
        <f t="shared" si="0"/>
        <v>36785.4</v>
      </c>
      <c r="J52" s="23"/>
      <c r="K52" s="8"/>
      <c r="L52" s="8"/>
    </row>
    <row r="53" spans="1:12" ht="24" customHeight="1" x14ac:dyDescent="0.15">
      <c r="A53" s="5"/>
      <c r="B53" s="146"/>
      <c r="C53" s="16" t="s">
        <v>146</v>
      </c>
      <c r="D53" s="17" t="s">
        <v>82</v>
      </c>
      <c r="E53" s="18" t="s">
        <v>26</v>
      </c>
      <c r="F53" s="19" t="s">
        <v>83</v>
      </c>
      <c r="G53" s="46">
        <v>69820</v>
      </c>
      <c r="H53" s="19" t="s">
        <v>15</v>
      </c>
      <c r="I53" s="54">
        <f t="shared" si="0"/>
        <v>51666.8</v>
      </c>
      <c r="J53" s="23"/>
      <c r="K53" s="8"/>
      <c r="L53" s="8"/>
    </row>
    <row r="54" spans="1:12" ht="25.5" customHeight="1" x14ac:dyDescent="0.15">
      <c r="A54" s="5"/>
      <c r="B54" s="146" t="s">
        <v>140</v>
      </c>
      <c r="C54" s="16" t="s">
        <v>148</v>
      </c>
      <c r="D54" s="17" t="s">
        <v>84</v>
      </c>
      <c r="E54" s="18" t="s">
        <v>26</v>
      </c>
      <c r="F54" s="19" t="s">
        <v>79</v>
      </c>
      <c r="G54" s="46">
        <v>39270</v>
      </c>
      <c r="H54" s="19" t="s">
        <v>15</v>
      </c>
      <c r="I54" s="54">
        <f t="shared" si="0"/>
        <v>29059.8</v>
      </c>
      <c r="J54" s="23"/>
      <c r="K54" s="8"/>
      <c r="L54" s="8"/>
    </row>
    <row r="55" spans="1:12" ht="25.5" customHeight="1" x14ac:dyDescent="0.15">
      <c r="A55" s="5"/>
      <c r="B55" s="146"/>
      <c r="C55" s="16" t="s">
        <v>149</v>
      </c>
      <c r="D55" s="20" t="s">
        <v>85</v>
      </c>
      <c r="E55" s="18" t="s">
        <v>26</v>
      </c>
      <c r="F55" s="19" t="s">
        <v>81</v>
      </c>
      <c r="G55" s="46">
        <v>50800</v>
      </c>
      <c r="H55" s="19" t="s">
        <v>15</v>
      </c>
      <c r="I55" s="54">
        <f t="shared" si="0"/>
        <v>37592</v>
      </c>
      <c r="J55" s="23"/>
      <c r="K55" s="8"/>
      <c r="L55" s="8"/>
    </row>
    <row r="56" spans="1:12" ht="25.5" customHeight="1" x14ac:dyDescent="0.15">
      <c r="A56" s="5"/>
      <c r="B56" s="148"/>
      <c r="C56" s="32" t="s">
        <v>150</v>
      </c>
      <c r="D56" s="33" t="s">
        <v>86</v>
      </c>
      <c r="E56" s="34" t="s">
        <v>26</v>
      </c>
      <c r="F56" s="35" t="s">
        <v>83</v>
      </c>
      <c r="G56" s="46">
        <v>63190</v>
      </c>
      <c r="H56" s="35" t="s">
        <v>15</v>
      </c>
      <c r="I56" s="54">
        <f t="shared" si="0"/>
        <v>46760.6</v>
      </c>
      <c r="J56" s="23"/>
      <c r="K56" s="8"/>
      <c r="L56" s="8"/>
    </row>
    <row r="57" spans="1:12" ht="25.5" customHeight="1" x14ac:dyDescent="0.15">
      <c r="B57" s="146" t="s">
        <v>147</v>
      </c>
      <c r="C57" s="16" t="s">
        <v>151</v>
      </c>
      <c r="D57" s="17" t="s">
        <v>175</v>
      </c>
      <c r="E57" s="18" t="s">
        <v>26</v>
      </c>
      <c r="F57" s="19" t="s">
        <v>79</v>
      </c>
      <c r="G57" s="46">
        <v>33890</v>
      </c>
      <c r="H57" s="19" t="s">
        <v>15</v>
      </c>
      <c r="I57" s="54">
        <f t="shared" si="0"/>
        <v>25078.6</v>
      </c>
      <c r="J57" s="38"/>
    </row>
    <row r="58" spans="1:12" ht="25.5" customHeight="1" x14ac:dyDescent="0.15">
      <c r="B58" s="146"/>
      <c r="C58" s="16" t="s">
        <v>152</v>
      </c>
      <c r="D58" s="20" t="s">
        <v>176</v>
      </c>
      <c r="E58" s="18" t="s">
        <v>26</v>
      </c>
      <c r="F58" s="19" t="s">
        <v>81</v>
      </c>
      <c r="G58" s="46">
        <v>39640</v>
      </c>
      <c r="H58" s="19" t="s">
        <v>15</v>
      </c>
      <c r="I58" s="54">
        <f t="shared" si="0"/>
        <v>29333.599999999999</v>
      </c>
      <c r="J58" s="39"/>
    </row>
    <row r="59" spans="1:12" ht="25.5" customHeight="1" x14ac:dyDescent="0.15">
      <c r="B59" s="146"/>
      <c r="C59" s="16" t="s">
        <v>153</v>
      </c>
      <c r="D59" s="17" t="s">
        <v>177</v>
      </c>
      <c r="E59" s="18" t="s">
        <v>26</v>
      </c>
      <c r="F59" s="19" t="s">
        <v>83</v>
      </c>
      <c r="G59" s="46">
        <v>55100</v>
      </c>
      <c r="H59" s="19" t="s">
        <v>15</v>
      </c>
      <c r="I59" s="54">
        <f t="shared" si="0"/>
        <v>40774</v>
      </c>
      <c r="J59" s="40"/>
    </row>
    <row r="60" spans="1:12" ht="25.5" customHeight="1" x14ac:dyDescent="0.15">
      <c r="B60" s="153" t="s">
        <v>193</v>
      </c>
      <c r="C60" s="44" t="s">
        <v>165</v>
      </c>
      <c r="D60" s="41" t="s">
        <v>154</v>
      </c>
      <c r="E60" s="36" t="s">
        <v>26</v>
      </c>
      <c r="F60" s="37"/>
      <c r="G60" s="46">
        <v>52470</v>
      </c>
      <c r="H60" s="19" t="s">
        <v>15</v>
      </c>
      <c r="I60" s="54">
        <f t="shared" si="0"/>
        <v>38827.800000000003</v>
      </c>
      <c r="J60" s="152"/>
    </row>
    <row r="61" spans="1:12" ht="25.5" customHeight="1" x14ac:dyDescent="0.15">
      <c r="B61" s="153"/>
      <c r="C61" s="16" t="s">
        <v>166</v>
      </c>
      <c r="D61" s="42" t="s">
        <v>155</v>
      </c>
      <c r="E61" s="18" t="s">
        <v>26</v>
      </c>
      <c r="F61" s="19"/>
      <c r="G61" s="46">
        <v>52470</v>
      </c>
      <c r="H61" s="19" t="s">
        <v>15</v>
      </c>
      <c r="I61" s="54">
        <f t="shared" si="0"/>
        <v>38827.800000000003</v>
      </c>
      <c r="J61" s="150"/>
    </row>
    <row r="62" spans="1:12" ht="25.5" customHeight="1" x14ac:dyDescent="0.15">
      <c r="B62" s="153"/>
      <c r="C62" s="16" t="s">
        <v>164</v>
      </c>
      <c r="D62" s="43" t="s">
        <v>156</v>
      </c>
      <c r="E62" s="18" t="s">
        <v>26</v>
      </c>
      <c r="F62" s="31" t="s">
        <v>173</v>
      </c>
      <c r="G62" s="46">
        <v>88680</v>
      </c>
      <c r="H62" s="19" t="s">
        <v>15</v>
      </c>
      <c r="I62" s="54">
        <f t="shared" si="0"/>
        <v>65623.199999999997</v>
      </c>
      <c r="J62" s="150"/>
    </row>
    <row r="63" spans="1:12" ht="25.5" customHeight="1" x14ac:dyDescent="0.15">
      <c r="B63" s="153"/>
      <c r="C63" s="16" t="s">
        <v>167</v>
      </c>
      <c r="D63" s="43" t="s">
        <v>157</v>
      </c>
      <c r="E63" s="18" t="s">
        <v>26</v>
      </c>
      <c r="F63" s="19"/>
      <c r="G63" s="46">
        <v>16820</v>
      </c>
      <c r="H63" s="19" t="s">
        <v>15</v>
      </c>
      <c r="I63" s="54">
        <f t="shared" si="0"/>
        <v>12446.8</v>
      </c>
      <c r="J63" s="150"/>
    </row>
    <row r="64" spans="1:12" ht="25.5" customHeight="1" x14ac:dyDescent="0.15">
      <c r="B64" s="153"/>
      <c r="C64" s="16" t="s">
        <v>168</v>
      </c>
      <c r="D64" s="43" t="s">
        <v>158</v>
      </c>
      <c r="E64" s="18" t="s">
        <v>26</v>
      </c>
      <c r="F64" s="19"/>
      <c r="G64" s="46">
        <v>5394.6269999999995</v>
      </c>
      <c r="H64" s="19" t="s">
        <v>15</v>
      </c>
      <c r="I64" s="54">
        <f t="shared" si="0"/>
        <v>3992.0239799999995</v>
      </c>
      <c r="J64" s="150"/>
    </row>
    <row r="65" spans="2:12" ht="25.5" customHeight="1" x14ac:dyDescent="0.15">
      <c r="B65" s="153"/>
      <c r="C65" s="16" t="s">
        <v>169</v>
      </c>
      <c r="D65" s="43" t="s">
        <v>159</v>
      </c>
      <c r="E65" s="18" t="s">
        <v>26</v>
      </c>
      <c r="F65" s="19"/>
      <c r="G65" s="46">
        <v>9620</v>
      </c>
      <c r="H65" s="19" t="s">
        <v>15</v>
      </c>
      <c r="I65" s="54">
        <f t="shared" si="0"/>
        <v>7118.8</v>
      </c>
      <c r="J65" s="150"/>
    </row>
    <row r="66" spans="2:12" ht="25.5" customHeight="1" x14ac:dyDescent="0.15">
      <c r="B66" s="153"/>
      <c r="C66" s="16" t="s">
        <v>170</v>
      </c>
      <c r="D66" s="43" t="s">
        <v>160</v>
      </c>
      <c r="E66" s="18" t="s">
        <v>26</v>
      </c>
      <c r="F66" s="19"/>
      <c r="G66" s="46">
        <v>7990</v>
      </c>
      <c r="H66" s="19" t="s">
        <v>15</v>
      </c>
      <c r="I66" s="54">
        <f t="shared" si="0"/>
        <v>5912.6</v>
      </c>
      <c r="J66" s="150"/>
    </row>
    <row r="67" spans="2:12" ht="25.5" customHeight="1" x14ac:dyDescent="0.15">
      <c r="B67" s="153"/>
      <c r="C67" s="16" t="s">
        <v>171</v>
      </c>
      <c r="D67" s="43" t="s">
        <v>161</v>
      </c>
      <c r="E67" s="18" t="s">
        <v>26</v>
      </c>
      <c r="F67" s="19"/>
      <c r="G67" s="46">
        <v>9650</v>
      </c>
      <c r="H67" s="19" t="s">
        <v>15</v>
      </c>
      <c r="I67" s="54">
        <f t="shared" si="0"/>
        <v>7141</v>
      </c>
      <c r="J67" s="150"/>
    </row>
    <row r="68" spans="2:12" ht="25.5" customHeight="1" x14ac:dyDescent="0.15">
      <c r="B68" s="153"/>
      <c r="C68" s="16" t="s">
        <v>172</v>
      </c>
      <c r="D68" s="42" t="s">
        <v>162</v>
      </c>
      <c r="E68" s="18" t="s">
        <v>26</v>
      </c>
      <c r="F68" s="19"/>
      <c r="G68" s="46">
        <v>5930</v>
      </c>
      <c r="H68" s="19" t="s">
        <v>15</v>
      </c>
      <c r="I68" s="54">
        <f t="shared" si="0"/>
        <v>4388.2</v>
      </c>
      <c r="J68" s="150"/>
    </row>
    <row r="69" spans="2:12" ht="25.5" customHeight="1" thickBot="1" x14ac:dyDescent="0.2">
      <c r="B69" s="154"/>
      <c r="C69" s="16" t="s">
        <v>163</v>
      </c>
      <c r="D69" s="30" t="s">
        <v>163</v>
      </c>
      <c r="E69" s="18" t="s">
        <v>26</v>
      </c>
      <c r="F69" s="19"/>
      <c r="G69" s="46">
        <v>4100</v>
      </c>
      <c r="H69" s="19" t="s">
        <v>15</v>
      </c>
      <c r="I69" s="54">
        <f t="shared" si="0"/>
        <v>3034</v>
      </c>
      <c r="J69" s="151"/>
    </row>
    <row r="70" spans="2:12" s="5" customFormat="1" ht="24" customHeight="1" x14ac:dyDescent="0.25">
      <c r="B70" s="146" t="s">
        <v>141</v>
      </c>
      <c r="C70" s="45" t="s">
        <v>188</v>
      </c>
      <c r="D70" s="17" t="s">
        <v>48</v>
      </c>
      <c r="E70" s="18" t="s">
        <v>26</v>
      </c>
      <c r="F70" s="19" t="s">
        <v>49</v>
      </c>
      <c r="G70" s="46">
        <v>33620</v>
      </c>
      <c r="H70" s="19" t="s">
        <v>15</v>
      </c>
      <c r="I70" s="54">
        <f t="shared" si="0"/>
        <v>24878.799999999999</v>
      </c>
      <c r="J70" s="23"/>
      <c r="K70" s="8"/>
      <c r="L70" s="8"/>
    </row>
    <row r="71" spans="2:12" s="5" customFormat="1" ht="24" customHeight="1" x14ac:dyDescent="0.25">
      <c r="B71" s="146"/>
      <c r="C71" s="45" t="s">
        <v>189</v>
      </c>
      <c r="D71" s="20" t="s">
        <v>50</v>
      </c>
      <c r="E71" s="18" t="s">
        <v>26</v>
      </c>
      <c r="F71" s="19" t="s">
        <v>51</v>
      </c>
      <c r="G71" s="46">
        <v>45270</v>
      </c>
      <c r="H71" s="19" t="s">
        <v>15</v>
      </c>
      <c r="I71" s="54">
        <f t="shared" si="0"/>
        <v>33499.800000000003</v>
      </c>
      <c r="J71" s="23"/>
      <c r="K71" s="8"/>
      <c r="L71" s="8"/>
    </row>
    <row r="72" spans="2:12" s="5" customFormat="1" ht="24" customHeight="1" x14ac:dyDescent="0.25">
      <c r="B72" s="146"/>
      <c r="C72" s="45" t="s">
        <v>190</v>
      </c>
      <c r="D72" s="17" t="s">
        <v>52</v>
      </c>
      <c r="E72" s="18" t="s">
        <v>26</v>
      </c>
      <c r="F72" s="19" t="s">
        <v>53</v>
      </c>
      <c r="G72" s="46">
        <v>50700</v>
      </c>
      <c r="H72" s="19" t="s">
        <v>15</v>
      </c>
      <c r="I72" s="54">
        <f t="shared" si="0"/>
        <v>37518</v>
      </c>
      <c r="J72" s="23"/>
      <c r="K72" s="8"/>
      <c r="L72" s="8"/>
    </row>
    <row r="73" spans="2:12" s="5" customFormat="1" ht="24" customHeight="1" thickBot="1" x14ac:dyDescent="0.3">
      <c r="B73" s="146"/>
      <c r="C73" s="45" t="s">
        <v>191</v>
      </c>
      <c r="D73" s="17" t="s">
        <v>54</v>
      </c>
      <c r="E73" s="18" t="s">
        <v>26</v>
      </c>
      <c r="F73" s="19" t="s">
        <v>55</v>
      </c>
      <c r="G73" s="46">
        <v>57450</v>
      </c>
      <c r="H73" s="19" t="s">
        <v>15</v>
      </c>
      <c r="I73" s="54">
        <f t="shared" si="0"/>
        <v>42513</v>
      </c>
      <c r="J73" s="23"/>
      <c r="K73" s="8"/>
      <c r="L73" s="8"/>
    </row>
    <row r="74" spans="2:12" s="5" customFormat="1" ht="24" customHeight="1" x14ac:dyDescent="0.15">
      <c r="B74" s="146" t="s">
        <v>115</v>
      </c>
      <c r="C74" s="16" t="s">
        <v>60</v>
      </c>
      <c r="D74" s="17" t="s">
        <v>61</v>
      </c>
      <c r="E74" s="18" t="s">
        <v>26</v>
      </c>
      <c r="F74" s="19">
        <v>0</v>
      </c>
      <c r="G74" s="46">
        <v>1780</v>
      </c>
      <c r="H74" s="19" t="s">
        <v>15</v>
      </c>
      <c r="I74" s="54">
        <f t="shared" ref="I74:I77" si="1">G74*(1-0.01*$I$8)</f>
        <v>1317.2</v>
      </c>
      <c r="J74" s="22"/>
      <c r="K74" s="8"/>
      <c r="L74" s="8"/>
    </row>
    <row r="75" spans="2:12" s="5" customFormat="1" ht="24" customHeight="1" x14ac:dyDescent="0.15">
      <c r="B75" s="146"/>
      <c r="C75" s="16" t="s">
        <v>62</v>
      </c>
      <c r="D75" s="17" t="s">
        <v>63</v>
      </c>
      <c r="E75" s="18" t="s">
        <v>26</v>
      </c>
      <c r="F75" s="19">
        <v>0</v>
      </c>
      <c r="G75" s="46">
        <v>2740</v>
      </c>
      <c r="H75" s="19" t="s">
        <v>15</v>
      </c>
      <c r="I75" s="54">
        <f t="shared" si="1"/>
        <v>2027.6</v>
      </c>
      <c r="J75" s="23"/>
      <c r="K75" s="8"/>
      <c r="L75" s="8"/>
    </row>
    <row r="76" spans="2:12" s="5" customFormat="1" ht="24" customHeight="1" x14ac:dyDescent="0.25">
      <c r="B76" s="146"/>
      <c r="C76" s="16" t="s">
        <v>64</v>
      </c>
      <c r="D76" s="20" t="s">
        <v>65</v>
      </c>
      <c r="E76" s="18" t="s">
        <v>26</v>
      </c>
      <c r="F76" s="19">
        <v>0</v>
      </c>
      <c r="G76" s="46">
        <v>2960</v>
      </c>
      <c r="H76" s="19" t="s">
        <v>15</v>
      </c>
      <c r="I76" s="54">
        <f t="shared" si="1"/>
        <v>2190.4</v>
      </c>
      <c r="J76" s="28"/>
      <c r="K76" s="8"/>
      <c r="L76" s="8"/>
    </row>
    <row r="77" spans="2:12" s="5" customFormat="1" ht="24" customHeight="1" thickBot="1" x14ac:dyDescent="0.2">
      <c r="B77" s="146"/>
      <c r="C77" s="16" t="s">
        <v>66</v>
      </c>
      <c r="D77" s="17" t="s">
        <v>194</v>
      </c>
      <c r="E77" s="18" t="s">
        <v>26</v>
      </c>
      <c r="F77" s="19">
        <v>0</v>
      </c>
      <c r="G77" s="46">
        <v>3189.9735000000001</v>
      </c>
      <c r="H77" s="19" t="s">
        <v>15</v>
      </c>
      <c r="I77" s="54">
        <f t="shared" si="1"/>
        <v>2360.5803900000001</v>
      </c>
      <c r="J77" s="26"/>
      <c r="K77" s="8"/>
      <c r="L77" s="8"/>
    </row>
    <row r="78" spans="2:12" ht="13.9" customHeight="1" x14ac:dyDescent="0.15">
      <c r="B78" s="5"/>
    </row>
    <row r="79" spans="2:12" ht="13.9" customHeight="1" x14ac:dyDescent="0.15">
      <c r="B79" s="5"/>
    </row>
    <row r="80" spans="2:12" ht="13.9" customHeight="1" x14ac:dyDescent="0.15">
      <c r="B80" s="5"/>
    </row>
    <row r="81" spans="2:2" ht="13.9" customHeight="1" x14ac:dyDescent="0.15">
      <c r="B81" s="5"/>
    </row>
    <row r="82" spans="2:2" ht="13.9" customHeight="1" x14ac:dyDescent="0.15">
      <c r="B82" s="5"/>
    </row>
    <row r="83" spans="2:2" ht="13.9" customHeight="1" x14ac:dyDescent="0.15">
      <c r="B83" s="5"/>
    </row>
    <row r="84" spans="2:2" ht="13.9" customHeight="1" x14ac:dyDescent="0.15">
      <c r="B84" s="5"/>
    </row>
    <row r="85" spans="2:2" ht="13.9" customHeight="1" x14ac:dyDescent="0.15">
      <c r="B85" s="5"/>
    </row>
    <row r="86" spans="2:2" ht="13.9" customHeight="1" x14ac:dyDescent="0.15">
      <c r="B86" s="5"/>
    </row>
    <row r="87" spans="2:2" ht="13.9" customHeight="1" x14ac:dyDescent="0.15">
      <c r="B87" s="5"/>
    </row>
    <row r="88" spans="2:2" ht="13.9" customHeight="1" x14ac:dyDescent="0.15">
      <c r="B88" s="5"/>
    </row>
    <row r="89" spans="2:2" ht="13.9" customHeight="1" x14ac:dyDescent="0.15">
      <c r="B89" s="5"/>
    </row>
    <row r="90" spans="2:2" ht="13.9" customHeight="1" x14ac:dyDescent="0.15">
      <c r="B90" s="5"/>
    </row>
    <row r="91" spans="2:2" ht="13.9" customHeight="1" x14ac:dyDescent="0.15">
      <c r="B91" s="5"/>
    </row>
    <row r="92" spans="2:2" ht="13.9" customHeight="1" x14ac:dyDescent="0.15">
      <c r="B92" s="5"/>
    </row>
    <row r="93" spans="2:2" ht="13.9" customHeight="1" x14ac:dyDescent="0.15">
      <c r="B93" s="5"/>
    </row>
    <row r="94" spans="2:2" ht="13.9" customHeight="1" x14ac:dyDescent="0.15">
      <c r="B94" s="5"/>
    </row>
    <row r="95" spans="2:2" ht="13.9" customHeight="1" x14ac:dyDescent="0.15">
      <c r="B95" s="5"/>
    </row>
    <row r="96" spans="2:2" ht="13.9" customHeight="1" x14ac:dyDescent="0.15">
      <c r="B96" s="5"/>
    </row>
    <row r="97" spans="2:2" ht="13.9" customHeight="1" x14ac:dyDescent="0.15">
      <c r="B97" s="5"/>
    </row>
    <row r="98" spans="2:2" ht="13.9" customHeight="1" x14ac:dyDescent="0.15">
      <c r="B98" s="5"/>
    </row>
    <row r="99" spans="2:2" ht="13.9" customHeight="1" x14ac:dyDescent="0.15">
      <c r="B99" s="5"/>
    </row>
    <row r="100" spans="2:2" ht="13.9" customHeight="1" x14ac:dyDescent="0.15">
      <c r="B100" s="5"/>
    </row>
    <row r="101" spans="2:2" ht="13.9" customHeight="1" x14ac:dyDescent="0.15">
      <c r="B101" s="5"/>
    </row>
    <row r="102" spans="2:2" ht="13.9" customHeight="1" x14ac:dyDescent="0.15">
      <c r="B102" s="5"/>
    </row>
    <row r="103" spans="2:2" ht="13.9" customHeight="1" x14ac:dyDescent="0.15">
      <c r="B103" s="5"/>
    </row>
    <row r="104" spans="2:2" ht="13.9" customHeight="1" x14ac:dyDescent="0.15">
      <c r="B104" s="5"/>
    </row>
    <row r="105" spans="2:2" ht="13.9" customHeight="1" x14ac:dyDescent="0.15">
      <c r="B105" s="5"/>
    </row>
    <row r="106" spans="2:2" ht="13.9" customHeight="1" x14ac:dyDescent="0.15">
      <c r="B106" s="5"/>
    </row>
    <row r="107" spans="2:2" ht="13.9" customHeight="1" x14ac:dyDescent="0.15">
      <c r="B107" s="5"/>
    </row>
    <row r="108" spans="2:2" ht="13.9" customHeight="1" x14ac:dyDescent="0.15">
      <c r="B108" s="5"/>
    </row>
    <row r="109" spans="2:2" ht="13.9" customHeight="1" x14ac:dyDescent="0.15">
      <c r="B109" s="5"/>
    </row>
    <row r="110" spans="2:2" ht="13.9" customHeight="1" x14ac:dyDescent="0.15">
      <c r="B110" s="5"/>
    </row>
    <row r="111" spans="2:2" ht="13.9" customHeight="1" x14ac:dyDescent="0.15">
      <c r="B111" s="5"/>
    </row>
    <row r="112" spans="2:2" ht="13.9" customHeight="1" x14ac:dyDescent="0.15">
      <c r="B112" s="5"/>
    </row>
    <row r="113" spans="2:2" ht="13.9" customHeight="1" x14ac:dyDescent="0.15">
      <c r="B113" s="5"/>
    </row>
    <row r="114" spans="2:2" ht="13.9" customHeight="1" x14ac:dyDescent="0.15">
      <c r="B114" s="5"/>
    </row>
    <row r="115" spans="2:2" ht="13.9" customHeight="1" x14ac:dyDescent="0.15">
      <c r="B115" s="5"/>
    </row>
    <row r="116" spans="2:2" ht="13.9" customHeight="1" x14ac:dyDescent="0.15">
      <c r="B116" s="5"/>
    </row>
    <row r="117" spans="2:2" ht="13.9" customHeight="1" x14ac:dyDescent="0.15">
      <c r="B117" s="5"/>
    </row>
    <row r="118" spans="2:2" ht="13.9" customHeight="1" x14ac:dyDescent="0.15">
      <c r="B118" s="5"/>
    </row>
    <row r="119" spans="2:2" ht="13.9" customHeight="1" x14ac:dyDescent="0.15">
      <c r="B119" s="5"/>
    </row>
    <row r="120" spans="2:2" ht="13.9" customHeight="1" x14ac:dyDescent="0.15">
      <c r="B120" s="5"/>
    </row>
    <row r="121" spans="2:2" ht="13.9" customHeight="1" x14ac:dyDescent="0.15">
      <c r="B121" s="5"/>
    </row>
    <row r="122" spans="2:2" ht="13.9" customHeight="1" x14ac:dyDescent="0.15">
      <c r="B122" s="5"/>
    </row>
    <row r="123" spans="2:2" ht="13.9" customHeight="1" x14ac:dyDescent="0.15">
      <c r="B123" s="5"/>
    </row>
    <row r="124" spans="2:2" ht="13.9" customHeight="1" x14ac:dyDescent="0.15">
      <c r="B124" s="5"/>
    </row>
    <row r="125" spans="2:2" ht="13.9" customHeight="1" x14ac:dyDescent="0.15">
      <c r="B125" s="5"/>
    </row>
    <row r="126" spans="2:2" ht="13.9" customHeight="1" x14ac:dyDescent="0.15">
      <c r="B126" s="5"/>
    </row>
    <row r="127" spans="2:2" ht="13.9" customHeight="1" x14ac:dyDescent="0.15">
      <c r="B127" s="5"/>
    </row>
  </sheetData>
  <mergeCells count="26">
    <mergeCell ref="J39:J44"/>
    <mergeCell ref="J25:J38"/>
    <mergeCell ref="B7:B8"/>
    <mergeCell ref="C7:C8"/>
    <mergeCell ref="D7:D8"/>
    <mergeCell ref="E7:E8"/>
    <mergeCell ref="F7:F8"/>
    <mergeCell ref="G7:G8"/>
    <mergeCell ref="H7:H8"/>
    <mergeCell ref="J7:J8"/>
    <mergeCell ref="B9:B15"/>
    <mergeCell ref="B16:B21"/>
    <mergeCell ref="B22:B24"/>
    <mergeCell ref="B25:B38"/>
    <mergeCell ref="B74:B77"/>
    <mergeCell ref="B54:B56"/>
    <mergeCell ref="J47:J50"/>
    <mergeCell ref="B51:B53"/>
    <mergeCell ref="J60:J69"/>
    <mergeCell ref="B57:B59"/>
    <mergeCell ref="B60:B69"/>
    <mergeCell ref="D1:D3"/>
    <mergeCell ref="B45:B46"/>
    <mergeCell ref="B47:B50"/>
    <mergeCell ref="B39:B44"/>
    <mergeCell ref="B70:B73"/>
  </mergeCells>
  <hyperlinks>
    <hyperlink ref="I5" r:id="rId1"/>
  </hyperlinks>
  <pageMargins left="0.70866141732283472" right="0.70866141732283472" top="0.74803149606299213" bottom="0.74803149606299213" header="0.31496062992125984" footer="0.31496062992125984"/>
  <pageSetup paperSize="9" scale="66" fitToHeight="4" orientation="landscape" r:id="rId2"/>
  <rowBreaks count="2" manualBreakCount="2">
    <brk id="24" max="8" man="1"/>
    <brk id="46" max="8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4"/>
  <sheetViews>
    <sheetView workbookViewId="0">
      <selection activeCell="H7" sqref="H7"/>
    </sheetView>
  </sheetViews>
  <sheetFormatPr defaultRowHeight="15" x14ac:dyDescent="0.25"/>
  <cols>
    <col min="1" max="1" width="25.85546875" customWidth="1"/>
    <col min="2" max="2" width="76" customWidth="1"/>
    <col min="3" max="3" width="32" customWidth="1"/>
    <col min="4" max="4" width="29.28515625" style="124" customWidth="1"/>
  </cols>
  <sheetData>
    <row r="1" spans="1:4" ht="290.25" customHeight="1" x14ac:dyDescent="0.25">
      <c r="A1" s="120"/>
      <c r="B1" s="120"/>
      <c r="C1" s="125" t="s">
        <v>586</v>
      </c>
      <c r="D1" s="123" t="s">
        <v>585</v>
      </c>
    </row>
    <row r="2" spans="1:4" ht="15.75" x14ac:dyDescent="0.25">
      <c r="A2" s="82" t="s">
        <v>5</v>
      </c>
      <c r="B2" s="82" t="s">
        <v>274</v>
      </c>
      <c r="C2" s="83" t="s">
        <v>328</v>
      </c>
      <c r="D2" s="83" t="s">
        <v>587</v>
      </c>
    </row>
    <row r="3" spans="1:4" ht="15.75" x14ac:dyDescent="0.25">
      <c r="A3" s="82" t="s">
        <v>275</v>
      </c>
      <c r="B3" s="82" t="s">
        <v>276</v>
      </c>
      <c r="C3" s="84">
        <v>31029</v>
      </c>
      <c r="D3" s="84">
        <f>SUM(C3*0.74)</f>
        <v>22961.46</v>
      </c>
    </row>
    <row r="4" spans="1:4" ht="15.75" x14ac:dyDescent="0.25">
      <c r="A4" s="82" t="s">
        <v>277</v>
      </c>
      <c r="B4" s="82" t="s">
        <v>278</v>
      </c>
      <c r="C4" s="84">
        <v>42873</v>
      </c>
      <c r="D4" s="84">
        <f t="shared" ref="D4:D27" si="0">SUM(C4*0.74)</f>
        <v>31726.02</v>
      </c>
    </row>
    <row r="5" spans="1:4" ht="15.75" x14ac:dyDescent="0.25">
      <c r="A5" s="82" t="s">
        <v>279</v>
      </c>
      <c r="B5" s="82" t="s">
        <v>280</v>
      </c>
      <c r="C5" s="84">
        <v>47346</v>
      </c>
      <c r="D5" s="84">
        <f t="shared" si="0"/>
        <v>35036.04</v>
      </c>
    </row>
    <row r="6" spans="1:4" ht="15.75" x14ac:dyDescent="0.25">
      <c r="A6" s="82" t="s">
        <v>281</v>
      </c>
      <c r="B6" s="82" t="s">
        <v>282</v>
      </c>
      <c r="C6" s="84">
        <v>53394</v>
      </c>
      <c r="D6" s="84">
        <f t="shared" si="0"/>
        <v>39511.56</v>
      </c>
    </row>
    <row r="7" spans="1:4" ht="15.75" x14ac:dyDescent="0.25">
      <c r="A7" s="82" t="s">
        <v>283</v>
      </c>
      <c r="B7" s="82" t="s">
        <v>284</v>
      </c>
      <c r="C7" s="84">
        <v>37392</v>
      </c>
      <c r="D7" s="84">
        <f t="shared" si="0"/>
        <v>27670.079999999998</v>
      </c>
    </row>
    <row r="8" spans="1:4" ht="15.75" x14ac:dyDescent="0.25">
      <c r="A8" s="82" t="s">
        <v>285</v>
      </c>
      <c r="B8" s="82" t="s">
        <v>286</v>
      </c>
      <c r="C8" s="84">
        <v>23058</v>
      </c>
      <c r="D8" s="84">
        <f t="shared" si="0"/>
        <v>17062.919999999998</v>
      </c>
    </row>
    <row r="9" spans="1:4" ht="15.75" x14ac:dyDescent="0.25">
      <c r="A9" s="82" t="s">
        <v>287</v>
      </c>
      <c r="B9" s="82" t="s">
        <v>288</v>
      </c>
      <c r="C9" s="84">
        <v>33453</v>
      </c>
      <c r="D9" s="84">
        <f t="shared" si="0"/>
        <v>24755.22</v>
      </c>
    </row>
    <row r="10" spans="1:4" ht="15.75" x14ac:dyDescent="0.25">
      <c r="A10" s="82" t="s">
        <v>289</v>
      </c>
      <c r="B10" s="82" t="s">
        <v>290</v>
      </c>
      <c r="C10" s="84">
        <v>46212</v>
      </c>
      <c r="D10" s="84">
        <f t="shared" si="0"/>
        <v>34196.879999999997</v>
      </c>
    </row>
    <row r="11" spans="1:4" ht="15.75" x14ac:dyDescent="0.25">
      <c r="A11" s="82" t="s">
        <v>291</v>
      </c>
      <c r="B11" s="82" t="s">
        <v>292</v>
      </c>
      <c r="C11" s="84">
        <v>51315</v>
      </c>
      <c r="D11" s="84">
        <f t="shared" si="0"/>
        <v>37973.1</v>
      </c>
    </row>
    <row r="12" spans="1:4" ht="15.75" x14ac:dyDescent="0.25">
      <c r="A12" s="82" t="s">
        <v>293</v>
      </c>
      <c r="B12" s="82" t="s">
        <v>294</v>
      </c>
      <c r="C12" s="84">
        <v>57675</v>
      </c>
      <c r="D12" s="84">
        <f t="shared" si="0"/>
        <v>42679.5</v>
      </c>
    </row>
    <row r="13" spans="1:4" ht="15.75" x14ac:dyDescent="0.25">
      <c r="A13" s="82" t="s">
        <v>295</v>
      </c>
      <c r="B13" s="82" t="s">
        <v>296</v>
      </c>
      <c r="C13" s="84">
        <v>39942</v>
      </c>
      <c r="D13" s="84">
        <f t="shared" si="0"/>
        <v>29557.079999999998</v>
      </c>
    </row>
    <row r="14" spans="1:4" ht="15.75" x14ac:dyDescent="0.25">
      <c r="A14" s="82" t="s">
        <v>297</v>
      </c>
      <c r="B14" s="82" t="s">
        <v>298</v>
      </c>
      <c r="C14" s="84">
        <v>26397</v>
      </c>
      <c r="D14" s="84">
        <f t="shared" si="0"/>
        <v>19533.78</v>
      </c>
    </row>
    <row r="15" spans="1:4" ht="15.75" x14ac:dyDescent="0.25">
      <c r="A15" s="82" t="s">
        <v>299</v>
      </c>
      <c r="B15" s="82" t="s">
        <v>300</v>
      </c>
      <c r="C15" s="84">
        <v>504</v>
      </c>
      <c r="D15" s="84">
        <f t="shared" si="0"/>
        <v>372.96</v>
      </c>
    </row>
    <row r="16" spans="1:4" ht="15.75" x14ac:dyDescent="0.25">
      <c r="A16" s="82" t="s">
        <v>301</v>
      </c>
      <c r="B16" s="82" t="s">
        <v>302</v>
      </c>
      <c r="C16" s="84">
        <v>6657</v>
      </c>
      <c r="D16" s="84">
        <f t="shared" si="0"/>
        <v>4926.18</v>
      </c>
    </row>
    <row r="17" spans="1:4" ht="15.75" x14ac:dyDescent="0.25">
      <c r="A17" s="82" t="s">
        <v>303</v>
      </c>
      <c r="B17" s="82" t="s">
        <v>304</v>
      </c>
      <c r="C17" s="84">
        <v>1827</v>
      </c>
      <c r="D17" s="84">
        <f t="shared" si="0"/>
        <v>1351.98</v>
      </c>
    </row>
    <row r="18" spans="1:4" ht="15.75" x14ac:dyDescent="0.25">
      <c r="A18" s="82" t="s">
        <v>305</v>
      </c>
      <c r="B18" s="82" t="s">
        <v>306</v>
      </c>
      <c r="C18" s="84">
        <v>1146</v>
      </c>
      <c r="D18" s="84">
        <f t="shared" si="0"/>
        <v>848.04</v>
      </c>
    </row>
    <row r="19" spans="1:4" ht="15.75" x14ac:dyDescent="0.25">
      <c r="A19" s="82" t="s">
        <v>307</v>
      </c>
      <c r="B19" s="82" t="s">
        <v>308</v>
      </c>
      <c r="C19" s="84">
        <v>4485</v>
      </c>
      <c r="D19" s="84">
        <f t="shared" si="0"/>
        <v>3318.9</v>
      </c>
    </row>
    <row r="20" spans="1:4" ht="15.75" x14ac:dyDescent="0.25">
      <c r="A20" s="82" t="s">
        <v>309</v>
      </c>
      <c r="B20" s="82" t="s">
        <v>310</v>
      </c>
      <c r="C20" s="84">
        <v>8127</v>
      </c>
      <c r="D20" s="84">
        <f t="shared" si="0"/>
        <v>6013.98</v>
      </c>
    </row>
    <row r="21" spans="1:4" ht="15.75" x14ac:dyDescent="0.25">
      <c r="A21" s="82" t="s">
        <v>311</v>
      </c>
      <c r="B21" s="82" t="s">
        <v>312</v>
      </c>
      <c r="C21" s="84">
        <v>4107</v>
      </c>
      <c r="D21" s="84">
        <f t="shared" si="0"/>
        <v>3039.18</v>
      </c>
    </row>
    <row r="22" spans="1:4" ht="15.75" x14ac:dyDescent="0.25">
      <c r="A22" s="82" t="s">
        <v>313</v>
      </c>
      <c r="B22" s="82" t="s">
        <v>314</v>
      </c>
      <c r="C22" s="84">
        <v>2910</v>
      </c>
      <c r="D22" s="84">
        <f t="shared" si="0"/>
        <v>2153.4</v>
      </c>
    </row>
    <row r="23" spans="1:4" ht="15.75" x14ac:dyDescent="0.25">
      <c r="A23" s="82" t="s">
        <v>315</v>
      </c>
      <c r="B23" s="82" t="s">
        <v>316</v>
      </c>
      <c r="C23" s="84">
        <v>882</v>
      </c>
      <c r="D23" s="84">
        <f t="shared" si="0"/>
        <v>652.67999999999995</v>
      </c>
    </row>
    <row r="24" spans="1:4" ht="15.75" x14ac:dyDescent="0.25">
      <c r="A24" s="82" t="s">
        <v>317</v>
      </c>
      <c r="B24" s="82" t="s">
        <v>318</v>
      </c>
      <c r="C24" s="84">
        <v>3339</v>
      </c>
      <c r="D24" s="84">
        <f t="shared" si="0"/>
        <v>2470.86</v>
      </c>
    </row>
    <row r="25" spans="1:4" ht="15.75" x14ac:dyDescent="0.25">
      <c r="A25" s="82" t="s">
        <v>319</v>
      </c>
      <c r="B25" s="82" t="s">
        <v>320</v>
      </c>
      <c r="C25" s="84">
        <v>9273</v>
      </c>
      <c r="D25" s="84">
        <f t="shared" si="0"/>
        <v>6862.0199999999995</v>
      </c>
    </row>
    <row r="26" spans="1:4" ht="15.75" x14ac:dyDescent="0.25">
      <c r="A26" s="82" t="s">
        <v>321</v>
      </c>
      <c r="B26" s="82" t="s">
        <v>322</v>
      </c>
      <c r="C26" s="84">
        <v>9273</v>
      </c>
      <c r="D26" s="84">
        <f t="shared" si="0"/>
        <v>6862.0199999999995</v>
      </c>
    </row>
    <row r="27" spans="1:4" ht="15.75" x14ac:dyDescent="0.25">
      <c r="A27" s="82" t="s">
        <v>323</v>
      </c>
      <c r="B27" s="82" t="s">
        <v>324</v>
      </c>
      <c r="C27" s="84">
        <v>1449</v>
      </c>
      <c r="D27" s="84">
        <f t="shared" si="0"/>
        <v>1072.26</v>
      </c>
    </row>
    <row r="28" spans="1:4" x14ac:dyDescent="0.25">
      <c r="C28" s="126"/>
      <c r="D28" s="127"/>
    </row>
    <row r="29" spans="1:4" x14ac:dyDescent="0.25">
      <c r="C29" s="126"/>
      <c r="D29" s="127"/>
    </row>
    <row r="30" spans="1:4" x14ac:dyDescent="0.25">
      <c r="C30" s="126"/>
      <c r="D30" s="127"/>
    </row>
    <row r="31" spans="1:4" x14ac:dyDescent="0.25">
      <c r="C31" s="126"/>
      <c r="D31" s="127"/>
    </row>
    <row r="32" spans="1:4" x14ac:dyDescent="0.25">
      <c r="C32" s="126"/>
      <c r="D32" s="127"/>
    </row>
    <row r="33" spans="3:4" x14ac:dyDescent="0.25">
      <c r="C33" s="126"/>
      <c r="D33" s="127"/>
    </row>
    <row r="34" spans="3:4" x14ac:dyDescent="0.25">
      <c r="C34" s="126"/>
      <c r="D34" s="127"/>
    </row>
    <row r="35" spans="3:4" x14ac:dyDescent="0.25">
      <c r="C35" s="126"/>
      <c r="D35" s="127"/>
    </row>
    <row r="36" spans="3:4" x14ac:dyDescent="0.25">
      <c r="C36" s="126"/>
      <c r="D36" s="127"/>
    </row>
    <row r="37" spans="3:4" x14ac:dyDescent="0.25">
      <c r="C37" s="126"/>
      <c r="D37" s="127"/>
    </row>
    <row r="38" spans="3:4" x14ac:dyDescent="0.25">
      <c r="C38" s="126"/>
      <c r="D38" s="127"/>
    </row>
    <row r="39" spans="3:4" x14ac:dyDescent="0.25">
      <c r="C39" s="126"/>
      <c r="D39" s="127"/>
    </row>
    <row r="40" spans="3:4" x14ac:dyDescent="0.25">
      <c r="C40" s="126"/>
      <c r="D40" s="127"/>
    </row>
    <row r="41" spans="3:4" x14ac:dyDescent="0.25">
      <c r="C41" s="126"/>
      <c r="D41" s="127"/>
    </row>
    <row r="42" spans="3:4" x14ac:dyDescent="0.25">
      <c r="C42" s="126"/>
      <c r="D42" s="127"/>
    </row>
    <row r="43" spans="3:4" x14ac:dyDescent="0.25">
      <c r="C43" s="126"/>
      <c r="D43" s="127"/>
    </row>
    <row r="44" spans="3:4" x14ac:dyDescent="0.25">
      <c r="C44" s="126"/>
      <c r="D44" s="127"/>
    </row>
    <row r="45" spans="3:4" x14ac:dyDescent="0.25">
      <c r="C45" s="126"/>
      <c r="D45" s="127"/>
    </row>
    <row r="46" spans="3:4" x14ac:dyDescent="0.25">
      <c r="C46" s="126"/>
      <c r="D46" s="127"/>
    </row>
    <row r="47" spans="3:4" x14ac:dyDescent="0.25">
      <c r="C47" s="126"/>
      <c r="D47" s="127"/>
    </row>
    <row r="48" spans="3:4" x14ac:dyDescent="0.25">
      <c r="C48" s="126"/>
      <c r="D48" s="127"/>
    </row>
    <row r="49" spans="3:4" x14ac:dyDescent="0.25">
      <c r="C49" s="126"/>
      <c r="D49" s="127"/>
    </row>
    <row r="50" spans="3:4" x14ac:dyDescent="0.25">
      <c r="C50" s="126"/>
      <c r="D50" s="127"/>
    </row>
    <row r="53" spans="3:4" x14ac:dyDescent="0.25">
      <c r="D53" s="62"/>
    </row>
    <row r="54" spans="3:4" x14ac:dyDescent="0.25">
      <c r="D54" s="62"/>
    </row>
    <row r="55" spans="3:4" x14ac:dyDescent="0.25">
      <c r="D55" s="121"/>
    </row>
    <row r="56" spans="3:4" x14ac:dyDescent="0.25">
      <c r="D56" s="121"/>
    </row>
    <row r="57" spans="3:4" x14ac:dyDescent="0.25">
      <c r="D57" s="121"/>
    </row>
    <row r="58" spans="3:4" x14ac:dyDescent="0.25">
      <c r="D58" s="121"/>
    </row>
    <row r="59" spans="3:4" x14ac:dyDescent="0.25">
      <c r="D59" s="121"/>
    </row>
    <row r="60" spans="3:4" x14ac:dyDescent="0.25">
      <c r="D60" s="121"/>
    </row>
    <row r="61" spans="3:4" x14ac:dyDescent="0.25">
      <c r="D61" s="121"/>
    </row>
    <row r="62" spans="3:4" x14ac:dyDescent="0.25">
      <c r="D62" s="121"/>
    </row>
    <row r="63" spans="3:4" x14ac:dyDescent="0.25">
      <c r="D63" s="121"/>
    </row>
    <row r="64" spans="3:4" x14ac:dyDescent="0.25">
      <c r="D64" s="121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7"/>
  <sheetViews>
    <sheetView workbookViewId="0">
      <selection activeCell="I21" sqref="I21"/>
    </sheetView>
  </sheetViews>
  <sheetFormatPr defaultColWidth="9.140625" defaultRowHeight="15" x14ac:dyDescent="0.25"/>
  <cols>
    <col min="1" max="1" width="18.7109375" style="61" customWidth="1"/>
    <col min="2" max="2" width="21.5703125" style="61" customWidth="1"/>
    <col min="3" max="3" width="5.28515625" style="61" customWidth="1"/>
    <col min="4" max="4" width="26.5703125" style="61" customWidth="1"/>
    <col min="5" max="5" width="33.140625" style="80" customWidth="1"/>
    <col min="6" max="6" width="13.7109375" style="61" customWidth="1"/>
    <col min="7" max="256" width="9.140625" style="61"/>
    <col min="257" max="257" width="18.7109375" style="61" customWidth="1"/>
    <col min="258" max="258" width="21.5703125" style="61" customWidth="1"/>
    <col min="259" max="259" width="5.28515625" style="61" customWidth="1"/>
    <col min="260" max="260" width="17.7109375" style="61" customWidth="1"/>
    <col min="261" max="261" width="21.7109375" style="61" customWidth="1"/>
    <col min="262" max="262" width="13.7109375" style="61" customWidth="1"/>
    <col min="263" max="512" width="9.140625" style="61"/>
    <col min="513" max="513" width="18.7109375" style="61" customWidth="1"/>
    <col min="514" max="514" width="21.5703125" style="61" customWidth="1"/>
    <col min="515" max="515" width="5.28515625" style="61" customWidth="1"/>
    <col min="516" max="516" width="17.7109375" style="61" customWidth="1"/>
    <col min="517" max="517" width="21.7109375" style="61" customWidth="1"/>
    <col min="518" max="518" width="13.7109375" style="61" customWidth="1"/>
    <col min="519" max="768" width="9.140625" style="61"/>
    <col min="769" max="769" width="18.7109375" style="61" customWidth="1"/>
    <col min="770" max="770" width="21.5703125" style="61" customWidth="1"/>
    <col min="771" max="771" width="5.28515625" style="61" customWidth="1"/>
    <col min="772" max="772" width="17.7109375" style="61" customWidth="1"/>
    <col min="773" max="773" width="21.7109375" style="61" customWidth="1"/>
    <col min="774" max="774" width="13.7109375" style="61" customWidth="1"/>
    <col min="775" max="1024" width="9.140625" style="61"/>
    <col min="1025" max="1025" width="18.7109375" style="61" customWidth="1"/>
    <col min="1026" max="1026" width="21.5703125" style="61" customWidth="1"/>
    <col min="1027" max="1027" width="5.28515625" style="61" customWidth="1"/>
    <col min="1028" max="1028" width="17.7109375" style="61" customWidth="1"/>
    <col min="1029" max="1029" width="21.7109375" style="61" customWidth="1"/>
    <col min="1030" max="1030" width="13.7109375" style="61" customWidth="1"/>
    <col min="1031" max="1280" width="9.140625" style="61"/>
    <col min="1281" max="1281" width="18.7109375" style="61" customWidth="1"/>
    <col min="1282" max="1282" width="21.5703125" style="61" customWidth="1"/>
    <col min="1283" max="1283" width="5.28515625" style="61" customWidth="1"/>
    <col min="1284" max="1284" width="17.7109375" style="61" customWidth="1"/>
    <col min="1285" max="1285" width="21.7109375" style="61" customWidth="1"/>
    <col min="1286" max="1286" width="13.7109375" style="61" customWidth="1"/>
    <col min="1287" max="1536" width="9.140625" style="61"/>
    <col min="1537" max="1537" width="18.7109375" style="61" customWidth="1"/>
    <col min="1538" max="1538" width="21.5703125" style="61" customWidth="1"/>
    <col min="1539" max="1539" width="5.28515625" style="61" customWidth="1"/>
    <col min="1540" max="1540" width="17.7109375" style="61" customWidth="1"/>
    <col min="1541" max="1541" width="21.7109375" style="61" customWidth="1"/>
    <col min="1542" max="1542" width="13.7109375" style="61" customWidth="1"/>
    <col min="1543" max="1792" width="9.140625" style="61"/>
    <col min="1793" max="1793" width="18.7109375" style="61" customWidth="1"/>
    <col min="1794" max="1794" width="21.5703125" style="61" customWidth="1"/>
    <col min="1795" max="1795" width="5.28515625" style="61" customWidth="1"/>
    <col min="1796" max="1796" width="17.7109375" style="61" customWidth="1"/>
    <col min="1797" max="1797" width="21.7109375" style="61" customWidth="1"/>
    <col min="1798" max="1798" width="13.7109375" style="61" customWidth="1"/>
    <col min="1799" max="2048" width="9.140625" style="61"/>
    <col min="2049" max="2049" width="18.7109375" style="61" customWidth="1"/>
    <col min="2050" max="2050" width="21.5703125" style="61" customWidth="1"/>
    <col min="2051" max="2051" width="5.28515625" style="61" customWidth="1"/>
    <col min="2052" max="2052" width="17.7109375" style="61" customWidth="1"/>
    <col min="2053" max="2053" width="21.7109375" style="61" customWidth="1"/>
    <col min="2054" max="2054" width="13.7109375" style="61" customWidth="1"/>
    <col min="2055" max="2304" width="9.140625" style="61"/>
    <col min="2305" max="2305" width="18.7109375" style="61" customWidth="1"/>
    <col min="2306" max="2306" width="21.5703125" style="61" customWidth="1"/>
    <col min="2307" max="2307" width="5.28515625" style="61" customWidth="1"/>
    <col min="2308" max="2308" width="17.7109375" style="61" customWidth="1"/>
    <col min="2309" max="2309" width="21.7109375" style="61" customWidth="1"/>
    <col min="2310" max="2310" width="13.7109375" style="61" customWidth="1"/>
    <col min="2311" max="2560" width="9.140625" style="61"/>
    <col min="2561" max="2561" width="18.7109375" style="61" customWidth="1"/>
    <col min="2562" max="2562" width="21.5703125" style="61" customWidth="1"/>
    <col min="2563" max="2563" width="5.28515625" style="61" customWidth="1"/>
    <col min="2564" max="2564" width="17.7109375" style="61" customWidth="1"/>
    <col min="2565" max="2565" width="21.7109375" style="61" customWidth="1"/>
    <col min="2566" max="2566" width="13.7109375" style="61" customWidth="1"/>
    <col min="2567" max="2816" width="9.140625" style="61"/>
    <col min="2817" max="2817" width="18.7109375" style="61" customWidth="1"/>
    <col min="2818" max="2818" width="21.5703125" style="61" customWidth="1"/>
    <col min="2819" max="2819" width="5.28515625" style="61" customWidth="1"/>
    <col min="2820" max="2820" width="17.7109375" style="61" customWidth="1"/>
    <col min="2821" max="2821" width="21.7109375" style="61" customWidth="1"/>
    <col min="2822" max="2822" width="13.7109375" style="61" customWidth="1"/>
    <col min="2823" max="3072" width="9.140625" style="61"/>
    <col min="3073" max="3073" width="18.7109375" style="61" customWidth="1"/>
    <col min="3074" max="3074" width="21.5703125" style="61" customWidth="1"/>
    <col min="3075" max="3075" width="5.28515625" style="61" customWidth="1"/>
    <col min="3076" max="3076" width="17.7109375" style="61" customWidth="1"/>
    <col min="3077" max="3077" width="21.7109375" style="61" customWidth="1"/>
    <col min="3078" max="3078" width="13.7109375" style="61" customWidth="1"/>
    <col min="3079" max="3328" width="9.140625" style="61"/>
    <col min="3329" max="3329" width="18.7109375" style="61" customWidth="1"/>
    <col min="3330" max="3330" width="21.5703125" style="61" customWidth="1"/>
    <col min="3331" max="3331" width="5.28515625" style="61" customWidth="1"/>
    <col min="3332" max="3332" width="17.7109375" style="61" customWidth="1"/>
    <col min="3333" max="3333" width="21.7109375" style="61" customWidth="1"/>
    <col min="3334" max="3334" width="13.7109375" style="61" customWidth="1"/>
    <col min="3335" max="3584" width="9.140625" style="61"/>
    <col min="3585" max="3585" width="18.7109375" style="61" customWidth="1"/>
    <col min="3586" max="3586" width="21.5703125" style="61" customWidth="1"/>
    <col min="3587" max="3587" width="5.28515625" style="61" customWidth="1"/>
    <col min="3588" max="3588" width="17.7109375" style="61" customWidth="1"/>
    <col min="3589" max="3589" width="21.7109375" style="61" customWidth="1"/>
    <col min="3590" max="3590" width="13.7109375" style="61" customWidth="1"/>
    <col min="3591" max="3840" width="9.140625" style="61"/>
    <col min="3841" max="3841" width="18.7109375" style="61" customWidth="1"/>
    <col min="3842" max="3842" width="21.5703125" style="61" customWidth="1"/>
    <col min="3843" max="3843" width="5.28515625" style="61" customWidth="1"/>
    <col min="3844" max="3844" width="17.7109375" style="61" customWidth="1"/>
    <col min="3845" max="3845" width="21.7109375" style="61" customWidth="1"/>
    <col min="3846" max="3846" width="13.7109375" style="61" customWidth="1"/>
    <col min="3847" max="4096" width="9.140625" style="61"/>
    <col min="4097" max="4097" width="18.7109375" style="61" customWidth="1"/>
    <col min="4098" max="4098" width="21.5703125" style="61" customWidth="1"/>
    <col min="4099" max="4099" width="5.28515625" style="61" customWidth="1"/>
    <col min="4100" max="4100" width="17.7109375" style="61" customWidth="1"/>
    <col min="4101" max="4101" width="21.7109375" style="61" customWidth="1"/>
    <col min="4102" max="4102" width="13.7109375" style="61" customWidth="1"/>
    <col min="4103" max="4352" width="9.140625" style="61"/>
    <col min="4353" max="4353" width="18.7109375" style="61" customWidth="1"/>
    <col min="4354" max="4354" width="21.5703125" style="61" customWidth="1"/>
    <col min="4355" max="4355" width="5.28515625" style="61" customWidth="1"/>
    <col min="4356" max="4356" width="17.7109375" style="61" customWidth="1"/>
    <col min="4357" max="4357" width="21.7109375" style="61" customWidth="1"/>
    <col min="4358" max="4358" width="13.7109375" style="61" customWidth="1"/>
    <col min="4359" max="4608" width="9.140625" style="61"/>
    <col min="4609" max="4609" width="18.7109375" style="61" customWidth="1"/>
    <col min="4610" max="4610" width="21.5703125" style="61" customWidth="1"/>
    <col min="4611" max="4611" width="5.28515625" style="61" customWidth="1"/>
    <col min="4612" max="4612" width="17.7109375" style="61" customWidth="1"/>
    <col min="4613" max="4613" width="21.7109375" style="61" customWidth="1"/>
    <col min="4614" max="4614" width="13.7109375" style="61" customWidth="1"/>
    <col min="4615" max="4864" width="9.140625" style="61"/>
    <col min="4865" max="4865" width="18.7109375" style="61" customWidth="1"/>
    <col min="4866" max="4866" width="21.5703125" style="61" customWidth="1"/>
    <col min="4867" max="4867" width="5.28515625" style="61" customWidth="1"/>
    <col min="4868" max="4868" width="17.7109375" style="61" customWidth="1"/>
    <col min="4869" max="4869" width="21.7109375" style="61" customWidth="1"/>
    <col min="4870" max="4870" width="13.7109375" style="61" customWidth="1"/>
    <col min="4871" max="5120" width="9.140625" style="61"/>
    <col min="5121" max="5121" width="18.7109375" style="61" customWidth="1"/>
    <col min="5122" max="5122" width="21.5703125" style="61" customWidth="1"/>
    <col min="5123" max="5123" width="5.28515625" style="61" customWidth="1"/>
    <col min="5124" max="5124" width="17.7109375" style="61" customWidth="1"/>
    <col min="5125" max="5125" width="21.7109375" style="61" customWidth="1"/>
    <col min="5126" max="5126" width="13.7109375" style="61" customWidth="1"/>
    <col min="5127" max="5376" width="9.140625" style="61"/>
    <col min="5377" max="5377" width="18.7109375" style="61" customWidth="1"/>
    <col min="5378" max="5378" width="21.5703125" style="61" customWidth="1"/>
    <col min="5379" max="5379" width="5.28515625" style="61" customWidth="1"/>
    <col min="5380" max="5380" width="17.7109375" style="61" customWidth="1"/>
    <col min="5381" max="5381" width="21.7109375" style="61" customWidth="1"/>
    <col min="5382" max="5382" width="13.7109375" style="61" customWidth="1"/>
    <col min="5383" max="5632" width="9.140625" style="61"/>
    <col min="5633" max="5633" width="18.7109375" style="61" customWidth="1"/>
    <col min="5634" max="5634" width="21.5703125" style="61" customWidth="1"/>
    <col min="5635" max="5635" width="5.28515625" style="61" customWidth="1"/>
    <col min="5636" max="5636" width="17.7109375" style="61" customWidth="1"/>
    <col min="5637" max="5637" width="21.7109375" style="61" customWidth="1"/>
    <col min="5638" max="5638" width="13.7109375" style="61" customWidth="1"/>
    <col min="5639" max="5888" width="9.140625" style="61"/>
    <col min="5889" max="5889" width="18.7109375" style="61" customWidth="1"/>
    <col min="5890" max="5890" width="21.5703125" style="61" customWidth="1"/>
    <col min="5891" max="5891" width="5.28515625" style="61" customWidth="1"/>
    <col min="5892" max="5892" width="17.7109375" style="61" customWidth="1"/>
    <col min="5893" max="5893" width="21.7109375" style="61" customWidth="1"/>
    <col min="5894" max="5894" width="13.7109375" style="61" customWidth="1"/>
    <col min="5895" max="6144" width="9.140625" style="61"/>
    <col min="6145" max="6145" width="18.7109375" style="61" customWidth="1"/>
    <col min="6146" max="6146" width="21.5703125" style="61" customWidth="1"/>
    <col min="6147" max="6147" width="5.28515625" style="61" customWidth="1"/>
    <col min="6148" max="6148" width="17.7109375" style="61" customWidth="1"/>
    <col min="6149" max="6149" width="21.7109375" style="61" customWidth="1"/>
    <col min="6150" max="6150" width="13.7109375" style="61" customWidth="1"/>
    <col min="6151" max="6400" width="9.140625" style="61"/>
    <col min="6401" max="6401" width="18.7109375" style="61" customWidth="1"/>
    <col min="6402" max="6402" width="21.5703125" style="61" customWidth="1"/>
    <col min="6403" max="6403" width="5.28515625" style="61" customWidth="1"/>
    <col min="6404" max="6404" width="17.7109375" style="61" customWidth="1"/>
    <col min="6405" max="6405" width="21.7109375" style="61" customWidth="1"/>
    <col min="6406" max="6406" width="13.7109375" style="61" customWidth="1"/>
    <col min="6407" max="6656" width="9.140625" style="61"/>
    <col min="6657" max="6657" width="18.7109375" style="61" customWidth="1"/>
    <col min="6658" max="6658" width="21.5703125" style="61" customWidth="1"/>
    <col min="6659" max="6659" width="5.28515625" style="61" customWidth="1"/>
    <col min="6660" max="6660" width="17.7109375" style="61" customWidth="1"/>
    <col min="6661" max="6661" width="21.7109375" style="61" customWidth="1"/>
    <col min="6662" max="6662" width="13.7109375" style="61" customWidth="1"/>
    <col min="6663" max="6912" width="9.140625" style="61"/>
    <col min="6913" max="6913" width="18.7109375" style="61" customWidth="1"/>
    <col min="6914" max="6914" width="21.5703125" style="61" customWidth="1"/>
    <col min="6915" max="6915" width="5.28515625" style="61" customWidth="1"/>
    <col min="6916" max="6916" width="17.7109375" style="61" customWidth="1"/>
    <col min="6917" max="6917" width="21.7109375" style="61" customWidth="1"/>
    <col min="6918" max="6918" width="13.7109375" style="61" customWidth="1"/>
    <col min="6919" max="7168" width="9.140625" style="61"/>
    <col min="7169" max="7169" width="18.7109375" style="61" customWidth="1"/>
    <col min="7170" max="7170" width="21.5703125" style="61" customWidth="1"/>
    <col min="7171" max="7171" width="5.28515625" style="61" customWidth="1"/>
    <col min="7172" max="7172" width="17.7109375" style="61" customWidth="1"/>
    <col min="7173" max="7173" width="21.7109375" style="61" customWidth="1"/>
    <col min="7174" max="7174" width="13.7109375" style="61" customWidth="1"/>
    <col min="7175" max="7424" width="9.140625" style="61"/>
    <col min="7425" max="7425" width="18.7109375" style="61" customWidth="1"/>
    <col min="7426" max="7426" width="21.5703125" style="61" customWidth="1"/>
    <col min="7427" max="7427" width="5.28515625" style="61" customWidth="1"/>
    <col min="7428" max="7428" width="17.7109375" style="61" customWidth="1"/>
    <col min="7429" max="7429" width="21.7109375" style="61" customWidth="1"/>
    <col min="7430" max="7430" width="13.7109375" style="61" customWidth="1"/>
    <col min="7431" max="7680" width="9.140625" style="61"/>
    <col min="7681" max="7681" width="18.7109375" style="61" customWidth="1"/>
    <col min="7682" max="7682" width="21.5703125" style="61" customWidth="1"/>
    <col min="7683" max="7683" width="5.28515625" style="61" customWidth="1"/>
    <col min="7684" max="7684" width="17.7109375" style="61" customWidth="1"/>
    <col min="7685" max="7685" width="21.7109375" style="61" customWidth="1"/>
    <col min="7686" max="7686" width="13.7109375" style="61" customWidth="1"/>
    <col min="7687" max="7936" width="9.140625" style="61"/>
    <col min="7937" max="7937" width="18.7109375" style="61" customWidth="1"/>
    <col min="7938" max="7938" width="21.5703125" style="61" customWidth="1"/>
    <col min="7939" max="7939" width="5.28515625" style="61" customWidth="1"/>
    <col min="7940" max="7940" width="17.7109375" style="61" customWidth="1"/>
    <col min="7941" max="7941" width="21.7109375" style="61" customWidth="1"/>
    <col min="7942" max="7942" width="13.7109375" style="61" customWidth="1"/>
    <col min="7943" max="8192" width="9.140625" style="61"/>
    <col min="8193" max="8193" width="18.7109375" style="61" customWidth="1"/>
    <col min="8194" max="8194" width="21.5703125" style="61" customWidth="1"/>
    <col min="8195" max="8195" width="5.28515625" style="61" customWidth="1"/>
    <col min="8196" max="8196" width="17.7109375" style="61" customWidth="1"/>
    <col min="8197" max="8197" width="21.7109375" style="61" customWidth="1"/>
    <col min="8198" max="8198" width="13.7109375" style="61" customWidth="1"/>
    <col min="8199" max="8448" width="9.140625" style="61"/>
    <col min="8449" max="8449" width="18.7109375" style="61" customWidth="1"/>
    <col min="8450" max="8450" width="21.5703125" style="61" customWidth="1"/>
    <col min="8451" max="8451" width="5.28515625" style="61" customWidth="1"/>
    <col min="8452" max="8452" width="17.7109375" style="61" customWidth="1"/>
    <col min="8453" max="8453" width="21.7109375" style="61" customWidth="1"/>
    <col min="8454" max="8454" width="13.7109375" style="61" customWidth="1"/>
    <col min="8455" max="8704" width="9.140625" style="61"/>
    <col min="8705" max="8705" width="18.7109375" style="61" customWidth="1"/>
    <col min="8706" max="8706" width="21.5703125" style="61" customWidth="1"/>
    <col min="8707" max="8707" width="5.28515625" style="61" customWidth="1"/>
    <col min="8708" max="8708" width="17.7109375" style="61" customWidth="1"/>
    <col min="8709" max="8709" width="21.7109375" style="61" customWidth="1"/>
    <col min="8710" max="8710" width="13.7109375" style="61" customWidth="1"/>
    <col min="8711" max="8960" width="9.140625" style="61"/>
    <col min="8961" max="8961" width="18.7109375" style="61" customWidth="1"/>
    <col min="8962" max="8962" width="21.5703125" style="61" customWidth="1"/>
    <col min="8963" max="8963" width="5.28515625" style="61" customWidth="1"/>
    <col min="8964" max="8964" width="17.7109375" style="61" customWidth="1"/>
    <col min="8965" max="8965" width="21.7109375" style="61" customWidth="1"/>
    <col min="8966" max="8966" width="13.7109375" style="61" customWidth="1"/>
    <col min="8967" max="9216" width="9.140625" style="61"/>
    <col min="9217" max="9217" width="18.7109375" style="61" customWidth="1"/>
    <col min="9218" max="9218" width="21.5703125" style="61" customWidth="1"/>
    <col min="9219" max="9219" width="5.28515625" style="61" customWidth="1"/>
    <col min="9220" max="9220" width="17.7109375" style="61" customWidth="1"/>
    <col min="9221" max="9221" width="21.7109375" style="61" customWidth="1"/>
    <col min="9222" max="9222" width="13.7109375" style="61" customWidth="1"/>
    <col min="9223" max="9472" width="9.140625" style="61"/>
    <col min="9473" max="9473" width="18.7109375" style="61" customWidth="1"/>
    <col min="9474" max="9474" width="21.5703125" style="61" customWidth="1"/>
    <col min="9475" max="9475" width="5.28515625" style="61" customWidth="1"/>
    <col min="9476" max="9476" width="17.7109375" style="61" customWidth="1"/>
    <col min="9477" max="9477" width="21.7109375" style="61" customWidth="1"/>
    <col min="9478" max="9478" width="13.7109375" style="61" customWidth="1"/>
    <col min="9479" max="9728" width="9.140625" style="61"/>
    <col min="9729" max="9729" width="18.7109375" style="61" customWidth="1"/>
    <col min="9730" max="9730" width="21.5703125" style="61" customWidth="1"/>
    <col min="9731" max="9731" width="5.28515625" style="61" customWidth="1"/>
    <col min="9732" max="9732" width="17.7109375" style="61" customWidth="1"/>
    <col min="9733" max="9733" width="21.7109375" style="61" customWidth="1"/>
    <col min="9734" max="9734" width="13.7109375" style="61" customWidth="1"/>
    <col min="9735" max="9984" width="9.140625" style="61"/>
    <col min="9985" max="9985" width="18.7109375" style="61" customWidth="1"/>
    <col min="9986" max="9986" width="21.5703125" style="61" customWidth="1"/>
    <col min="9987" max="9987" width="5.28515625" style="61" customWidth="1"/>
    <col min="9988" max="9988" width="17.7109375" style="61" customWidth="1"/>
    <col min="9989" max="9989" width="21.7109375" style="61" customWidth="1"/>
    <col min="9990" max="9990" width="13.7109375" style="61" customWidth="1"/>
    <col min="9991" max="10240" width="9.140625" style="61"/>
    <col min="10241" max="10241" width="18.7109375" style="61" customWidth="1"/>
    <col min="10242" max="10242" width="21.5703125" style="61" customWidth="1"/>
    <col min="10243" max="10243" width="5.28515625" style="61" customWidth="1"/>
    <col min="10244" max="10244" width="17.7109375" style="61" customWidth="1"/>
    <col min="10245" max="10245" width="21.7109375" style="61" customWidth="1"/>
    <col min="10246" max="10246" width="13.7109375" style="61" customWidth="1"/>
    <col min="10247" max="10496" width="9.140625" style="61"/>
    <col min="10497" max="10497" width="18.7109375" style="61" customWidth="1"/>
    <col min="10498" max="10498" width="21.5703125" style="61" customWidth="1"/>
    <col min="10499" max="10499" width="5.28515625" style="61" customWidth="1"/>
    <col min="10500" max="10500" width="17.7109375" style="61" customWidth="1"/>
    <col min="10501" max="10501" width="21.7109375" style="61" customWidth="1"/>
    <col min="10502" max="10502" width="13.7109375" style="61" customWidth="1"/>
    <col min="10503" max="10752" width="9.140625" style="61"/>
    <col min="10753" max="10753" width="18.7109375" style="61" customWidth="1"/>
    <col min="10754" max="10754" width="21.5703125" style="61" customWidth="1"/>
    <col min="10755" max="10755" width="5.28515625" style="61" customWidth="1"/>
    <col min="10756" max="10756" width="17.7109375" style="61" customWidth="1"/>
    <col min="10757" max="10757" width="21.7109375" style="61" customWidth="1"/>
    <col min="10758" max="10758" width="13.7109375" style="61" customWidth="1"/>
    <col min="10759" max="11008" width="9.140625" style="61"/>
    <col min="11009" max="11009" width="18.7109375" style="61" customWidth="1"/>
    <col min="11010" max="11010" width="21.5703125" style="61" customWidth="1"/>
    <col min="11011" max="11011" width="5.28515625" style="61" customWidth="1"/>
    <col min="11012" max="11012" width="17.7109375" style="61" customWidth="1"/>
    <col min="11013" max="11013" width="21.7109375" style="61" customWidth="1"/>
    <col min="11014" max="11014" width="13.7109375" style="61" customWidth="1"/>
    <col min="11015" max="11264" width="9.140625" style="61"/>
    <col min="11265" max="11265" width="18.7109375" style="61" customWidth="1"/>
    <col min="11266" max="11266" width="21.5703125" style="61" customWidth="1"/>
    <col min="11267" max="11267" width="5.28515625" style="61" customWidth="1"/>
    <col min="11268" max="11268" width="17.7109375" style="61" customWidth="1"/>
    <col min="11269" max="11269" width="21.7109375" style="61" customWidth="1"/>
    <col min="11270" max="11270" width="13.7109375" style="61" customWidth="1"/>
    <col min="11271" max="11520" width="9.140625" style="61"/>
    <col min="11521" max="11521" width="18.7109375" style="61" customWidth="1"/>
    <col min="11522" max="11522" width="21.5703125" style="61" customWidth="1"/>
    <col min="11523" max="11523" width="5.28515625" style="61" customWidth="1"/>
    <col min="11524" max="11524" width="17.7109375" style="61" customWidth="1"/>
    <col min="11525" max="11525" width="21.7109375" style="61" customWidth="1"/>
    <col min="11526" max="11526" width="13.7109375" style="61" customWidth="1"/>
    <col min="11527" max="11776" width="9.140625" style="61"/>
    <col min="11777" max="11777" width="18.7109375" style="61" customWidth="1"/>
    <col min="11778" max="11778" width="21.5703125" style="61" customWidth="1"/>
    <col min="11779" max="11779" width="5.28515625" style="61" customWidth="1"/>
    <col min="11780" max="11780" width="17.7109375" style="61" customWidth="1"/>
    <col min="11781" max="11781" width="21.7109375" style="61" customWidth="1"/>
    <col min="11782" max="11782" width="13.7109375" style="61" customWidth="1"/>
    <col min="11783" max="12032" width="9.140625" style="61"/>
    <col min="12033" max="12033" width="18.7109375" style="61" customWidth="1"/>
    <col min="12034" max="12034" width="21.5703125" style="61" customWidth="1"/>
    <col min="12035" max="12035" width="5.28515625" style="61" customWidth="1"/>
    <col min="12036" max="12036" width="17.7109375" style="61" customWidth="1"/>
    <col min="12037" max="12037" width="21.7109375" style="61" customWidth="1"/>
    <col min="12038" max="12038" width="13.7109375" style="61" customWidth="1"/>
    <col min="12039" max="12288" width="9.140625" style="61"/>
    <col min="12289" max="12289" width="18.7109375" style="61" customWidth="1"/>
    <col min="12290" max="12290" width="21.5703125" style="61" customWidth="1"/>
    <col min="12291" max="12291" width="5.28515625" style="61" customWidth="1"/>
    <col min="12292" max="12292" width="17.7109375" style="61" customWidth="1"/>
    <col min="12293" max="12293" width="21.7109375" style="61" customWidth="1"/>
    <col min="12294" max="12294" width="13.7109375" style="61" customWidth="1"/>
    <col min="12295" max="12544" width="9.140625" style="61"/>
    <col min="12545" max="12545" width="18.7109375" style="61" customWidth="1"/>
    <col min="12546" max="12546" width="21.5703125" style="61" customWidth="1"/>
    <col min="12547" max="12547" width="5.28515625" style="61" customWidth="1"/>
    <col min="12548" max="12548" width="17.7109375" style="61" customWidth="1"/>
    <col min="12549" max="12549" width="21.7109375" style="61" customWidth="1"/>
    <col min="12550" max="12550" width="13.7109375" style="61" customWidth="1"/>
    <col min="12551" max="12800" width="9.140625" style="61"/>
    <col min="12801" max="12801" width="18.7109375" style="61" customWidth="1"/>
    <col min="12802" max="12802" width="21.5703125" style="61" customWidth="1"/>
    <col min="12803" max="12803" width="5.28515625" style="61" customWidth="1"/>
    <col min="12804" max="12804" width="17.7109375" style="61" customWidth="1"/>
    <col min="12805" max="12805" width="21.7109375" style="61" customWidth="1"/>
    <col min="12806" max="12806" width="13.7109375" style="61" customWidth="1"/>
    <col min="12807" max="13056" width="9.140625" style="61"/>
    <col min="13057" max="13057" width="18.7109375" style="61" customWidth="1"/>
    <col min="13058" max="13058" width="21.5703125" style="61" customWidth="1"/>
    <col min="13059" max="13059" width="5.28515625" style="61" customWidth="1"/>
    <col min="13060" max="13060" width="17.7109375" style="61" customWidth="1"/>
    <col min="13061" max="13061" width="21.7109375" style="61" customWidth="1"/>
    <col min="13062" max="13062" width="13.7109375" style="61" customWidth="1"/>
    <col min="13063" max="13312" width="9.140625" style="61"/>
    <col min="13313" max="13313" width="18.7109375" style="61" customWidth="1"/>
    <col min="13314" max="13314" width="21.5703125" style="61" customWidth="1"/>
    <col min="13315" max="13315" width="5.28515625" style="61" customWidth="1"/>
    <col min="13316" max="13316" width="17.7109375" style="61" customWidth="1"/>
    <col min="13317" max="13317" width="21.7109375" style="61" customWidth="1"/>
    <col min="13318" max="13318" width="13.7109375" style="61" customWidth="1"/>
    <col min="13319" max="13568" width="9.140625" style="61"/>
    <col min="13569" max="13569" width="18.7109375" style="61" customWidth="1"/>
    <col min="13570" max="13570" width="21.5703125" style="61" customWidth="1"/>
    <col min="13571" max="13571" width="5.28515625" style="61" customWidth="1"/>
    <col min="13572" max="13572" width="17.7109375" style="61" customWidth="1"/>
    <col min="13573" max="13573" width="21.7109375" style="61" customWidth="1"/>
    <col min="13574" max="13574" width="13.7109375" style="61" customWidth="1"/>
    <col min="13575" max="13824" width="9.140625" style="61"/>
    <col min="13825" max="13825" width="18.7109375" style="61" customWidth="1"/>
    <col min="13826" max="13826" width="21.5703125" style="61" customWidth="1"/>
    <col min="13827" max="13827" width="5.28515625" style="61" customWidth="1"/>
    <col min="13828" max="13828" width="17.7109375" style="61" customWidth="1"/>
    <col min="13829" max="13829" width="21.7109375" style="61" customWidth="1"/>
    <col min="13830" max="13830" width="13.7109375" style="61" customWidth="1"/>
    <col min="13831" max="14080" width="9.140625" style="61"/>
    <col min="14081" max="14081" width="18.7109375" style="61" customWidth="1"/>
    <col min="14082" max="14082" width="21.5703125" style="61" customWidth="1"/>
    <col min="14083" max="14083" width="5.28515625" style="61" customWidth="1"/>
    <col min="14084" max="14084" width="17.7109375" style="61" customWidth="1"/>
    <col min="14085" max="14085" width="21.7109375" style="61" customWidth="1"/>
    <col min="14086" max="14086" width="13.7109375" style="61" customWidth="1"/>
    <col min="14087" max="14336" width="9.140625" style="61"/>
    <col min="14337" max="14337" width="18.7109375" style="61" customWidth="1"/>
    <col min="14338" max="14338" width="21.5703125" style="61" customWidth="1"/>
    <col min="14339" max="14339" width="5.28515625" style="61" customWidth="1"/>
    <col min="14340" max="14340" width="17.7109375" style="61" customWidth="1"/>
    <col min="14341" max="14341" width="21.7109375" style="61" customWidth="1"/>
    <col min="14342" max="14342" width="13.7109375" style="61" customWidth="1"/>
    <col min="14343" max="14592" width="9.140625" style="61"/>
    <col min="14593" max="14593" width="18.7109375" style="61" customWidth="1"/>
    <col min="14594" max="14594" width="21.5703125" style="61" customWidth="1"/>
    <col min="14595" max="14595" width="5.28515625" style="61" customWidth="1"/>
    <col min="14596" max="14596" width="17.7109375" style="61" customWidth="1"/>
    <col min="14597" max="14597" width="21.7109375" style="61" customWidth="1"/>
    <col min="14598" max="14598" width="13.7109375" style="61" customWidth="1"/>
    <col min="14599" max="14848" width="9.140625" style="61"/>
    <col min="14849" max="14849" width="18.7109375" style="61" customWidth="1"/>
    <col min="14850" max="14850" width="21.5703125" style="61" customWidth="1"/>
    <col min="14851" max="14851" width="5.28515625" style="61" customWidth="1"/>
    <col min="14852" max="14852" width="17.7109375" style="61" customWidth="1"/>
    <col min="14853" max="14853" width="21.7109375" style="61" customWidth="1"/>
    <col min="14854" max="14854" width="13.7109375" style="61" customWidth="1"/>
    <col min="14855" max="15104" width="9.140625" style="61"/>
    <col min="15105" max="15105" width="18.7109375" style="61" customWidth="1"/>
    <col min="15106" max="15106" width="21.5703125" style="61" customWidth="1"/>
    <col min="15107" max="15107" width="5.28515625" style="61" customWidth="1"/>
    <col min="15108" max="15108" width="17.7109375" style="61" customWidth="1"/>
    <col min="15109" max="15109" width="21.7109375" style="61" customWidth="1"/>
    <col min="15110" max="15110" width="13.7109375" style="61" customWidth="1"/>
    <col min="15111" max="15360" width="9.140625" style="61"/>
    <col min="15361" max="15361" width="18.7109375" style="61" customWidth="1"/>
    <col min="15362" max="15362" width="21.5703125" style="61" customWidth="1"/>
    <col min="15363" max="15363" width="5.28515625" style="61" customWidth="1"/>
    <col min="15364" max="15364" width="17.7109375" style="61" customWidth="1"/>
    <col min="15365" max="15365" width="21.7109375" style="61" customWidth="1"/>
    <col min="15366" max="15366" width="13.7109375" style="61" customWidth="1"/>
    <col min="15367" max="15616" width="9.140625" style="61"/>
    <col min="15617" max="15617" width="18.7109375" style="61" customWidth="1"/>
    <col min="15618" max="15618" width="21.5703125" style="61" customWidth="1"/>
    <col min="15619" max="15619" width="5.28515625" style="61" customWidth="1"/>
    <col min="15620" max="15620" width="17.7109375" style="61" customWidth="1"/>
    <col min="15621" max="15621" width="21.7109375" style="61" customWidth="1"/>
    <col min="15622" max="15622" width="13.7109375" style="61" customWidth="1"/>
    <col min="15623" max="15872" width="9.140625" style="61"/>
    <col min="15873" max="15873" width="18.7109375" style="61" customWidth="1"/>
    <col min="15874" max="15874" width="21.5703125" style="61" customWidth="1"/>
    <col min="15875" max="15875" width="5.28515625" style="61" customWidth="1"/>
    <col min="15876" max="15876" width="17.7109375" style="61" customWidth="1"/>
    <col min="15877" max="15877" width="21.7109375" style="61" customWidth="1"/>
    <col min="15878" max="15878" width="13.7109375" style="61" customWidth="1"/>
    <col min="15879" max="16128" width="9.140625" style="61"/>
    <col min="16129" max="16129" width="18.7109375" style="61" customWidth="1"/>
    <col min="16130" max="16130" width="21.5703125" style="61" customWidth="1"/>
    <col min="16131" max="16131" width="5.28515625" style="61" customWidth="1"/>
    <col min="16132" max="16132" width="17.7109375" style="61" customWidth="1"/>
    <col min="16133" max="16133" width="21.7109375" style="61" customWidth="1"/>
    <col min="16134" max="16134" width="13.7109375" style="61" customWidth="1"/>
    <col min="16135" max="16384" width="9.140625" style="61"/>
  </cols>
  <sheetData>
    <row r="1" spans="1:8" ht="130.9" customHeight="1" x14ac:dyDescent="0.25">
      <c r="A1" s="166"/>
      <c r="B1" s="166"/>
      <c r="C1" s="166"/>
      <c r="D1" s="166"/>
      <c r="E1" s="166"/>
    </row>
    <row r="2" spans="1:8" ht="12.75" customHeight="1" x14ac:dyDescent="0.25">
      <c r="A2" s="130" t="s">
        <v>205</v>
      </c>
      <c r="B2" s="131"/>
      <c r="C2" s="131"/>
      <c r="D2" s="131"/>
      <c r="E2" s="131"/>
    </row>
    <row r="3" spans="1:8" ht="16.5" customHeight="1" x14ac:dyDescent="0.25">
      <c r="A3" s="144" t="s">
        <v>589</v>
      </c>
      <c r="B3" s="144"/>
      <c r="C3" s="144"/>
      <c r="D3" s="144"/>
      <c r="E3" s="143" t="s">
        <v>588</v>
      </c>
      <c r="F3" s="129"/>
      <c r="G3" s="129"/>
      <c r="H3" s="129"/>
    </row>
    <row r="4" spans="1:8" ht="12.75" customHeight="1" thickBot="1" x14ac:dyDescent="0.3">
      <c r="A4" s="167" t="s">
        <v>206</v>
      </c>
      <c r="B4" s="166"/>
      <c r="C4" s="62"/>
      <c r="D4" s="63" t="s">
        <v>207</v>
      </c>
      <c r="E4" s="62"/>
      <c r="F4" s="129"/>
      <c r="G4" s="129"/>
      <c r="H4" s="129"/>
    </row>
    <row r="5" spans="1:8" ht="12.75" customHeight="1" x14ac:dyDescent="0.25">
      <c r="A5" s="64" t="s">
        <v>208</v>
      </c>
      <c r="B5" s="65" t="s">
        <v>209</v>
      </c>
      <c r="C5" s="62"/>
      <c r="D5" s="64" t="s">
        <v>208</v>
      </c>
      <c r="E5" s="65" t="s">
        <v>209</v>
      </c>
      <c r="F5" s="62"/>
    </row>
    <row r="6" spans="1:8" ht="12.75" customHeight="1" x14ac:dyDescent="0.25">
      <c r="A6" s="162" t="s">
        <v>210</v>
      </c>
      <c r="B6" s="163"/>
      <c r="C6" s="62"/>
      <c r="D6" s="162" t="s">
        <v>211</v>
      </c>
      <c r="E6" s="163"/>
      <c r="F6" s="62"/>
      <c r="G6" s="128"/>
    </row>
    <row r="7" spans="1:8" ht="12.75" customHeight="1" x14ac:dyDescent="0.25">
      <c r="A7" s="66" t="s">
        <v>212</v>
      </c>
      <c r="B7" s="67">
        <v>3230</v>
      </c>
      <c r="C7" s="62"/>
      <c r="D7" s="66" t="s">
        <v>213</v>
      </c>
      <c r="E7" s="68">
        <v>27920</v>
      </c>
      <c r="F7" s="62"/>
      <c r="G7" s="69"/>
    </row>
    <row r="8" spans="1:8" ht="12.75" customHeight="1" x14ac:dyDescent="0.25">
      <c r="A8" s="66" t="s">
        <v>214</v>
      </c>
      <c r="B8" s="67">
        <v>6540</v>
      </c>
      <c r="C8" s="62"/>
      <c r="D8" s="66" t="s">
        <v>215</v>
      </c>
      <c r="E8" s="68">
        <v>29630</v>
      </c>
      <c r="F8" s="62"/>
      <c r="G8" s="69"/>
    </row>
    <row r="9" spans="1:8" ht="12.75" customHeight="1" x14ac:dyDescent="0.25">
      <c r="A9" s="66" t="s">
        <v>216</v>
      </c>
      <c r="B9" s="67">
        <v>7560</v>
      </c>
      <c r="C9" s="62"/>
      <c r="D9" s="66" t="s">
        <v>217</v>
      </c>
      <c r="E9" s="68">
        <v>34690</v>
      </c>
      <c r="F9" s="62"/>
      <c r="G9" s="69"/>
    </row>
    <row r="10" spans="1:8" ht="12.75" customHeight="1" x14ac:dyDescent="0.25">
      <c r="A10" s="66" t="s">
        <v>218</v>
      </c>
      <c r="B10" s="67">
        <v>4810</v>
      </c>
      <c r="C10" s="62"/>
      <c r="D10" s="66" t="s">
        <v>219</v>
      </c>
      <c r="E10" s="68">
        <v>36680</v>
      </c>
      <c r="F10" s="62"/>
      <c r="G10" s="69"/>
    </row>
    <row r="11" spans="1:8" ht="12.75" customHeight="1" x14ac:dyDescent="0.25">
      <c r="A11" s="66" t="s">
        <v>220</v>
      </c>
      <c r="B11" s="67">
        <v>7170</v>
      </c>
      <c r="C11" s="62"/>
      <c r="D11" s="66" t="s">
        <v>221</v>
      </c>
      <c r="E11" s="68">
        <v>37080</v>
      </c>
      <c r="F11" s="62"/>
      <c r="G11" s="69"/>
    </row>
    <row r="12" spans="1:8" ht="12.75" customHeight="1" x14ac:dyDescent="0.25">
      <c r="A12" s="66" t="s">
        <v>222</v>
      </c>
      <c r="B12" s="67">
        <v>9550</v>
      </c>
      <c r="C12" s="62"/>
      <c r="D12" s="66" t="s">
        <v>223</v>
      </c>
      <c r="E12" s="68">
        <v>56050</v>
      </c>
      <c r="F12" s="62"/>
      <c r="G12" s="69"/>
    </row>
    <row r="13" spans="1:8" ht="12.75" customHeight="1" x14ac:dyDescent="0.25">
      <c r="A13" s="66" t="s">
        <v>224</v>
      </c>
      <c r="B13" s="67">
        <v>9550</v>
      </c>
      <c r="C13" s="62"/>
      <c r="D13" s="66" t="s">
        <v>225</v>
      </c>
      <c r="E13" s="68">
        <v>57040</v>
      </c>
      <c r="F13" s="62"/>
      <c r="G13" s="69"/>
    </row>
    <row r="14" spans="1:8" ht="12.75" customHeight="1" x14ac:dyDescent="0.25">
      <c r="A14" s="66" t="s">
        <v>226</v>
      </c>
      <c r="B14" s="67">
        <v>14380</v>
      </c>
      <c r="C14" s="62"/>
      <c r="D14" s="66" t="s">
        <v>227</v>
      </c>
      <c r="E14" s="68">
        <v>59030</v>
      </c>
      <c r="F14" s="62"/>
      <c r="G14" s="69"/>
    </row>
    <row r="15" spans="1:8" ht="12.75" customHeight="1" x14ac:dyDescent="0.25">
      <c r="A15" s="66" t="s">
        <v>228</v>
      </c>
      <c r="B15" s="67">
        <v>14380</v>
      </c>
      <c r="C15" s="62"/>
      <c r="D15" s="66" t="s">
        <v>229</v>
      </c>
      <c r="E15" s="68">
        <v>30180</v>
      </c>
      <c r="F15" s="62"/>
      <c r="G15" s="69"/>
    </row>
    <row r="16" spans="1:8" ht="12.75" customHeight="1" x14ac:dyDescent="0.25">
      <c r="A16" s="66" t="s">
        <v>230</v>
      </c>
      <c r="B16" s="67">
        <v>14810</v>
      </c>
      <c r="C16" s="62"/>
      <c r="D16" s="66" t="s">
        <v>231</v>
      </c>
      <c r="E16" s="68">
        <v>32030</v>
      </c>
      <c r="F16" s="62"/>
      <c r="G16" s="69"/>
    </row>
    <row r="17" spans="1:7" ht="12.75" customHeight="1" x14ac:dyDescent="0.25">
      <c r="A17" s="66" t="s">
        <v>232</v>
      </c>
      <c r="B17" s="67">
        <v>20360</v>
      </c>
      <c r="C17" s="62"/>
      <c r="D17" s="66" t="s">
        <v>233</v>
      </c>
      <c r="E17" s="68">
        <v>39110</v>
      </c>
      <c r="F17" s="62"/>
      <c r="G17" s="69"/>
    </row>
    <row r="18" spans="1:7" ht="12.75" customHeight="1" x14ac:dyDescent="0.25">
      <c r="A18" s="66" t="s">
        <v>234</v>
      </c>
      <c r="B18" s="67">
        <v>21050</v>
      </c>
      <c r="C18" s="62"/>
      <c r="D18" s="66" t="s">
        <v>235</v>
      </c>
      <c r="E18" s="68">
        <v>39750</v>
      </c>
      <c r="F18" s="62"/>
      <c r="G18" s="69"/>
    </row>
    <row r="19" spans="1:7" ht="12.75" customHeight="1" thickBot="1" x14ac:dyDescent="0.3">
      <c r="A19" s="70" t="s">
        <v>236</v>
      </c>
      <c r="B19" s="71">
        <v>26110</v>
      </c>
      <c r="C19" s="62"/>
      <c r="D19" s="66" t="s">
        <v>237</v>
      </c>
      <c r="E19" s="68">
        <v>61550</v>
      </c>
      <c r="F19" s="62"/>
      <c r="G19" s="69"/>
    </row>
    <row r="20" spans="1:7" ht="12.75" customHeight="1" thickBot="1" x14ac:dyDescent="0.3">
      <c r="A20" s="62"/>
      <c r="B20" s="62"/>
      <c r="C20" s="62"/>
      <c r="D20" s="66" t="s">
        <v>238</v>
      </c>
      <c r="E20" s="68">
        <v>63070</v>
      </c>
      <c r="F20" s="62"/>
      <c r="G20" s="69"/>
    </row>
    <row r="21" spans="1:7" ht="12.75" customHeight="1" x14ac:dyDescent="0.25">
      <c r="A21" s="64" t="s">
        <v>208</v>
      </c>
      <c r="B21" s="65" t="s">
        <v>209</v>
      </c>
      <c r="C21" s="62"/>
      <c r="D21" s="66" t="s">
        <v>239</v>
      </c>
      <c r="E21" s="68">
        <v>67350</v>
      </c>
      <c r="F21" s="62"/>
      <c r="G21" s="69"/>
    </row>
    <row r="22" spans="1:7" ht="12.75" customHeight="1" thickBot="1" x14ac:dyDescent="0.3">
      <c r="A22" s="168" t="s">
        <v>240</v>
      </c>
      <c r="B22" s="169"/>
      <c r="C22" s="62"/>
      <c r="D22" s="70" t="s">
        <v>241</v>
      </c>
      <c r="E22" s="72">
        <v>70830</v>
      </c>
      <c r="F22" s="62"/>
      <c r="G22" s="69"/>
    </row>
    <row r="23" spans="1:7" ht="12.75" customHeight="1" thickBot="1" x14ac:dyDescent="0.3">
      <c r="A23" s="66" t="s">
        <v>242</v>
      </c>
      <c r="B23" s="68">
        <v>32620</v>
      </c>
      <c r="C23" s="62"/>
      <c r="D23" s="62"/>
      <c r="E23" s="62"/>
      <c r="F23" s="62"/>
      <c r="G23" s="69"/>
    </row>
    <row r="24" spans="1:7" ht="12.75" customHeight="1" x14ac:dyDescent="0.25">
      <c r="A24" s="66" t="s">
        <v>243</v>
      </c>
      <c r="B24" s="68">
        <v>35190</v>
      </c>
      <c r="C24" s="62"/>
      <c r="D24" s="64" t="s">
        <v>208</v>
      </c>
      <c r="E24" s="65" t="s">
        <v>209</v>
      </c>
      <c r="F24" s="62"/>
      <c r="G24" s="69"/>
    </row>
    <row r="25" spans="1:7" ht="12.75" customHeight="1" x14ac:dyDescent="0.25">
      <c r="A25" s="66" t="s">
        <v>244</v>
      </c>
      <c r="B25" s="68">
        <v>36510</v>
      </c>
      <c r="C25" s="62"/>
      <c r="D25" s="168" t="s">
        <v>245</v>
      </c>
      <c r="E25" s="169"/>
      <c r="F25" s="62"/>
      <c r="G25" s="69"/>
    </row>
    <row r="26" spans="1:7" ht="12.75" customHeight="1" x14ac:dyDescent="0.25">
      <c r="A26" s="66" t="s">
        <v>246</v>
      </c>
      <c r="B26" s="68">
        <v>40360</v>
      </c>
      <c r="C26" s="62"/>
      <c r="D26" s="66" t="s">
        <v>247</v>
      </c>
      <c r="E26" s="68">
        <v>28560</v>
      </c>
      <c r="G26" s="69"/>
    </row>
    <row r="27" spans="1:7" ht="12.75" customHeight="1" x14ac:dyDescent="0.25">
      <c r="A27" s="66" t="s">
        <v>248</v>
      </c>
      <c r="B27" s="68">
        <v>67180</v>
      </c>
      <c r="C27" s="62"/>
      <c r="D27" s="66" t="s">
        <v>249</v>
      </c>
      <c r="E27" s="68">
        <v>29790</v>
      </c>
      <c r="G27" s="69"/>
    </row>
    <row r="28" spans="1:7" ht="12.75" customHeight="1" x14ac:dyDescent="0.25">
      <c r="A28" s="66" t="s">
        <v>250</v>
      </c>
      <c r="B28" s="68">
        <v>71340</v>
      </c>
      <c r="C28" s="62"/>
      <c r="D28" s="66" t="s">
        <v>251</v>
      </c>
      <c r="E28" s="68">
        <v>30070</v>
      </c>
    </row>
    <row r="29" spans="1:7" ht="12.75" customHeight="1" x14ac:dyDescent="0.25">
      <c r="A29" s="66" t="s">
        <v>252</v>
      </c>
      <c r="B29" s="68">
        <v>76980</v>
      </c>
      <c r="C29" s="62"/>
      <c r="D29" s="66" t="s">
        <v>253</v>
      </c>
      <c r="E29" s="68">
        <v>32390</v>
      </c>
    </row>
    <row r="30" spans="1:7" ht="12.75" customHeight="1" x14ac:dyDescent="0.25">
      <c r="A30" s="66" t="s">
        <v>254</v>
      </c>
      <c r="B30" s="68">
        <v>80730</v>
      </c>
      <c r="C30" s="62"/>
      <c r="D30" s="66" t="s">
        <v>255</v>
      </c>
      <c r="E30" s="68">
        <v>32720</v>
      </c>
      <c r="F30" s="62"/>
    </row>
    <row r="31" spans="1:7" ht="12.75" customHeight="1" thickBot="1" x14ac:dyDescent="0.3">
      <c r="A31" s="70" t="s">
        <v>256</v>
      </c>
      <c r="B31" s="72">
        <v>85680</v>
      </c>
      <c r="C31" s="62"/>
      <c r="D31" s="66" t="s">
        <v>257</v>
      </c>
      <c r="E31" s="68">
        <v>34980</v>
      </c>
      <c r="F31" s="62"/>
    </row>
    <row r="32" spans="1:7" ht="12.75" customHeight="1" x14ac:dyDescent="0.25">
      <c r="A32" s="73"/>
      <c r="B32" s="74"/>
      <c r="C32" s="62"/>
      <c r="D32" s="66" t="s">
        <v>258</v>
      </c>
      <c r="E32" s="68">
        <v>38670</v>
      </c>
      <c r="F32" s="62"/>
    </row>
    <row r="33" spans="1:6" ht="12.75" customHeight="1" x14ac:dyDescent="0.25">
      <c r="A33" s="73"/>
      <c r="B33" s="74"/>
      <c r="C33" s="62"/>
      <c r="D33" s="66" t="s">
        <v>259</v>
      </c>
      <c r="E33" s="68">
        <v>41220</v>
      </c>
      <c r="F33" s="62"/>
    </row>
    <row r="34" spans="1:6" ht="12.75" customHeight="1" thickBot="1" x14ac:dyDescent="0.3">
      <c r="A34" s="170" t="s">
        <v>260</v>
      </c>
      <c r="B34" s="170"/>
      <c r="C34" s="62"/>
      <c r="D34" s="66" t="s">
        <v>261</v>
      </c>
      <c r="E34" s="68">
        <v>45290</v>
      </c>
      <c r="F34" s="62"/>
    </row>
    <row r="35" spans="1:6" ht="12.75" customHeight="1" x14ac:dyDescent="0.25">
      <c r="A35" s="64" t="s">
        <v>208</v>
      </c>
      <c r="B35" s="65" t="s">
        <v>209</v>
      </c>
      <c r="C35" s="62"/>
      <c r="D35" s="66" t="s">
        <v>262</v>
      </c>
      <c r="E35" s="68">
        <v>47620</v>
      </c>
      <c r="F35" s="62"/>
    </row>
    <row r="36" spans="1:6" ht="12.75" customHeight="1" x14ac:dyDescent="0.25">
      <c r="A36" s="162" t="s">
        <v>263</v>
      </c>
      <c r="B36" s="163"/>
      <c r="C36" s="62"/>
      <c r="D36" s="66" t="s">
        <v>264</v>
      </c>
      <c r="E36" s="68">
        <v>47360</v>
      </c>
      <c r="F36" s="62"/>
    </row>
    <row r="37" spans="1:6" ht="12.75" customHeight="1" x14ac:dyDescent="0.25">
      <c r="A37" s="75" t="s">
        <v>265</v>
      </c>
      <c r="B37" s="67">
        <v>20010</v>
      </c>
      <c r="C37" s="62"/>
      <c r="D37" s="66" t="s">
        <v>266</v>
      </c>
      <c r="E37" s="68">
        <v>52560</v>
      </c>
      <c r="F37" s="62"/>
    </row>
    <row r="38" spans="1:6" ht="12.75" customHeight="1" x14ac:dyDescent="0.25">
      <c r="A38" s="75" t="s">
        <v>267</v>
      </c>
      <c r="B38" s="67">
        <v>22650</v>
      </c>
      <c r="C38" s="62"/>
      <c r="D38" s="76" t="s">
        <v>268</v>
      </c>
      <c r="E38" s="68">
        <v>51740</v>
      </c>
      <c r="F38" s="62"/>
    </row>
    <row r="39" spans="1:6" ht="12.75" customHeight="1" thickBot="1" x14ac:dyDescent="0.3">
      <c r="A39" s="75" t="s">
        <v>269</v>
      </c>
      <c r="B39" s="67">
        <v>24380</v>
      </c>
      <c r="C39" s="62"/>
      <c r="D39" s="70" t="s">
        <v>270</v>
      </c>
      <c r="E39" s="72">
        <v>56840</v>
      </c>
      <c r="F39" s="62"/>
    </row>
    <row r="40" spans="1:6" ht="12.75" customHeight="1" x14ac:dyDescent="0.25">
      <c r="A40" s="164" t="s">
        <v>271</v>
      </c>
      <c r="B40" s="165"/>
      <c r="C40" s="62"/>
      <c r="D40" s="77"/>
      <c r="E40" s="78"/>
      <c r="F40" s="62"/>
    </row>
    <row r="41" spans="1:6" x14ac:dyDescent="0.25">
      <c r="A41" s="75" t="s">
        <v>272</v>
      </c>
      <c r="B41" s="67">
        <v>31400</v>
      </c>
      <c r="D41" s="62"/>
      <c r="E41" s="62"/>
      <c r="F41" s="62"/>
    </row>
    <row r="42" spans="1:6" ht="15.75" thickBot="1" x14ac:dyDescent="0.3">
      <c r="A42" s="79" t="s">
        <v>273</v>
      </c>
      <c r="B42" s="71">
        <v>34330</v>
      </c>
      <c r="D42" s="62"/>
      <c r="E42" s="62"/>
      <c r="F42" s="62"/>
    </row>
    <row r="43" spans="1:6" x14ac:dyDescent="0.25">
      <c r="D43" s="62"/>
      <c r="E43" s="62"/>
      <c r="F43" s="62"/>
    </row>
    <row r="44" spans="1:6" x14ac:dyDescent="0.25">
      <c r="D44" s="62"/>
      <c r="E44" s="62"/>
      <c r="F44" s="62"/>
    </row>
    <row r="45" spans="1:6" x14ac:dyDescent="0.25">
      <c r="D45" s="62"/>
      <c r="E45" s="62"/>
      <c r="F45" s="62"/>
    </row>
    <row r="46" spans="1:6" x14ac:dyDescent="0.25">
      <c r="D46" s="62"/>
      <c r="E46" s="62"/>
      <c r="F46" s="62"/>
    </row>
    <row r="47" spans="1:6" x14ac:dyDescent="0.25">
      <c r="D47" s="81"/>
    </row>
  </sheetData>
  <mergeCells count="9">
    <mergeCell ref="A36:B36"/>
    <mergeCell ref="A40:B40"/>
    <mergeCell ref="A1:E1"/>
    <mergeCell ref="A4:B4"/>
    <mergeCell ref="A6:B6"/>
    <mergeCell ref="D6:E6"/>
    <mergeCell ref="A22:B22"/>
    <mergeCell ref="D25:E25"/>
    <mergeCell ref="A34:B3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3"/>
  <sheetViews>
    <sheetView workbookViewId="0">
      <selection activeCell="I47" sqref="I47"/>
    </sheetView>
  </sheetViews>
  <sheetFormatPr defaultRowHeight="15" x14ac:dyDescent="0.25"/>
  <cols>
    <col min="1" max="1" width="29.5703125" customWidth="1"/>
    <col min="2" max="2" width="21.7109375" customWidth="1"/>
    <col min="3" max="3" width="29.140625" customWidth="1"/>
    <col min="4" max="4" width="19.28515625" customWidth="1"/>
    <col min="5" max="6" width="27.28515625" customWidth="1"/>
  </cols>
  <sheetData>
    <row r="1" spans="1:6" ht="18.75" x14ac:dyDescent="0.25">
      <c r="A1" s="85" t="s">
        <v>325</v>
      </c>
      <c r="B1" s="86"/>
      <c r="C1" s="86"/>
      <c r="D1" s="87"/>
      <c r="E1" s="88"/>
      <c r="F1" s="88"/>
    </row>
    <row r="2" spans="1:6" ht="15.75" x14ac:dyDescent="0.25">
      <c r="A2" s="171" t="s">
        <v>326</v>
      </c>
      <c r="B2" s="174"/>
      <c r="C2" s="180" t="s">
        <v>590</v>
      </c>
      <c r="D2" s="176" t="s">
        <v>327</v>
      </c>
      <c r="E2" s="89" t="s">
        <v>328</v>
      </c>
      <c r="F2" s="89" t="s">
        <v>587</v>
      </c>
    </row>
    <row r="3" spans="1:6" x14ac:dyDescent="0.25">
      <c r="A3" s="172"/>
      <c r="B3" s="174"/>
      <c r="C3" s="181"/>
      <c r="D3" s="176"/>
      <c r="E3" s="90">
        <v>44550</v>
      </c>
      <c r="F3" s="90"/>
    </row>
    <row r="4" spans="1:6" ht="75" customHeight="1" x14ac:dyDescent="0.25">
      <c r="A4" s="173"/>
      <c r="B4" s="175"/>
      <c r="C4" s="182"/>
      <c r="D4" s="177"/>
      <c r="E4" s="91" t="s">
        <v>329</v>
      </c>
      <c r="F4" s="91"/>
    </row>
    <row r="5" spans="1:6" ht="17.25" x14ac:dyDescent="0.25">
      <c r="A5" s="92" t="s">
        <v>330</v>
      </c>
      <c r="B5" s="93"/>
      <c r="C5" s="93"/>
      <c r="D5" s="94"/>
      <c r="E5" s="95"/>
      <c r="F5" s="95"/>
    </row>
    <row r="6" spans="1:6" ht="17.25" x14ac:dyDescent="0.25">
      <c r="A6" s="96" t="s">
        <v>331</v>
      </c>
      <c r="B6" s="178"/>
      <c r="C6" s="178"/>
      <c r="D6" s="97" t="s">
        <v>332</v>
      </c>
      <c r="E6" s="98">
        <v>25990</v>
      </c>
      <c r="F6" s="98"/>
    </row>
    <row r="7" spans="1:6" ht="17.25" x14ac:dyDescent="0.25">
      <c r="A7" s="96" t="s">
        <v>333</v>
      </c>
      <c r="B7" s="179"/>
      <c r="C7" s="179"/>
      <c r="D7" s="97" t="s">
        <v>334</v>
      </c>
      <c r="E7" s="98">
        <v>28990</v>
      </c>
      <c r="F7" s="98"/>
    </row>
    <row r="8" spans="1:6" ht="17.25" x14ac:dyDescent="0.25">
      <c r="A8" s="96" t="s">
        <v>335</v>
      </c>
      <c r="B8" s="178"/>
      <c r="C8" s="178"/>
      <c r="D8" s="97" t="s">
        <v>336</v>
      </c>
      <c r="E8" s="98">
        <v>25990</v>
      </c>
      <c r="F8" s="98"/>
    </row>
    <row r="9" spans="1:6" ht="17.25" x14ac:dyDescent="0.25">
      <c r="A9" s="96" t="s">
        <v>337</v>
      </c>
      <c r="B9" s="179"/>
      <c r="C9" s="179"/>
      <c r="D9" s="97" t="s">
        <v>338</v>
      </c>
      <c r="E9" s="98">
        <v>28990</v>
      </c>
      <c r="F9" s="98"/>
    </row>
    <row r="10" spans="1:6" ht="17.25" x14ac:dyDescent="0.25">
      <c r="A10" s="92" t="s">
        <v>339</v>
      </c>
      <c r="B10" s="93"/>
      <c r="C10" s="93"/>
      <c r="D10" s="94"/>
      <c r="E10" s="95"/>
      <c r="F10" s="95"/>
    </row>
    <row r="11" spans="1:6" ht="17.25" x14ac:dyDescent="0.25">
      <c r="A11" s="99" t="s">
        <v>340</v>
      </c>
      <c r="B11" s="178"/>
      <c r="C11" s="178"/>
      <c r="D11" s="97" t="s">
        <v>341</v>
      </c>
      <c r="E11" s="98">
        <v>27590</v>
      </c>
      <c r="F11" s="98"/>
    </row>
    <row r="12" spans="1:6" ht="17.25" x14ac:dyDescent="0.25">
      <c r="A12" s="99" t="s">
        <v>342</v>
      </c>
      <c r="B12" s="183"/>
      <c r="C12" s="179"/>
      <c r="D12" s="97" t="s">
        <v>343</v>
      </c>
      <c r="E12" s="98">
        <v>31990</v>
      </c>
      <c r="F12" s="98"/>
    </row>
    <row r="13" spans="1:6" ht="17.25" x14ac:dyDescent="0.25">
      <c r="A13" s="96" t="s">
        <v>344</v>
      </c>
      <c r="B13" s="183"/>
      <c r="C13" s="178"/>
      <c r="D13" s="97" t="s">
        <v>345</v>
      </c>
      <c r="E13" s="98">
        <v>26990</v>
      </c>
      <c r="F13" s="98"/>
    </row>
    <row r="14" spans="1:6" ht="17.25" x14ac:dyDescent="0.25">
      <c r="A14" s="96" t="s">
        <v>346</v>
      </c>
      <c r="B14" s="183"/>
      <c r="C14" s="183"/>
      <c r="D14" s="97" t="s">
        <v>347</v>
      </c>
      <c r="E14" s="98">
        <v>32990</v>
      </c>
      <c r="F14" s="98"/>
    </row>
    <row r="15" spans="1:6" ht="17.25" x14ac:dyDescent="0.25">
      <c r="A15" s="96" t="s">
        <v>348</v>
      </c>
      <c r="B15" s="179"/>
      <c r="C15" s="179"/>
      <c r="D15" s="97" t="s">
        <v>349</v>
      </c>
      <c r="E15" s="98">
        <v>39990</v>
      </c>
      <c r="F15" s="98"/>
    </row>
    <row r="16" spans="1:6" ht="17.25" x14ac:dyDescent="0.25">
      <c r="A16" s="92" t="s">
        <v>350</v>
      </c>
      <c r="B16" s="93"/>
      <c r="C16" s="93"/>
      <c r="D16" s="94"/>
      <c r="E16" s="95"/>
      <c r="F16" s="95"/>
    </row>
    <row r="17" spans="1:6" ht="17.25" x14ac:dyDescent="0.25">
      <c r="A17" s="96" t="s">
        <v>351</v>
      </c>
      <c r="B17" s="178"/>
      <c r="C17" s="178"/>
      <c r="D17" s="97" t="s">
        <v>352</v>
      </c>
      <c r="E17" s="98">
        <v>37590</v>
      </c>
      <c r="F17" s="98"/>
    </row>
    <row r="18" spans="1:6" ht="17.25" x14ac:dyDescent="0.25">
      <c r="A18" s="96" t="s">
        <v>353</v>
      </c>
      <c r="B18" s="183"/>
      <c r="C18" s="183"/>
      <c r="D18" s="97" t="s">
        <v>354</v>
      </c>
      <c r="E18" s="98">
        <v>43990</v>
      </c>
      <c r="F18" s="98"/>
    </row>
    <row r="19" spans="1:6" ht="17.25" x14ac:dyDescent="0.25">
      <c r="A19" s="96" t="s">
        <v>355</v>
      </c>
      <c r="B19" s="183"/>
      <c r="C19" s="179"/>
      <c r="D19" s="97" t="s">
        <v>356</v>
      </c>
      <c r="E19" s="98">
        <v>48990</v>
      </c>
      <c r="F19" s="98"/>
    </row>
    <row r="20" spans="1:6" ht="17.25" x14ac:dyDescent="0.25">
      <c r="A20" s="96" t="s">
        <v>357</v>
      </c>
      <c r="B20" s="183"/>
      <c r="C20" s="178"/>
      <c r="D20" s="97" t="s">
        <v>358</v>
      </c>
      <c r="E20" s="98">
        <v>43990</v>
      </c>
      <c r="F20" s="98"/>
    </row>
    <row r="21" spans="1:6" ht="17.25" x14ac:dyDescent="0.25">
      <c r="A21" s="96" t="s">
        <v>359</v>
      </c>
      <c r="B21" s="179"/>
      <c r="C21" s="179"/>
      <c r="D21" s="97" t="s">
        <v>360</v>
      </c>
      <c r="E21" s="98">
        <v>49990</v>
      </c>
      <c r="F21" s="98"/>
    </row>
    <row r="22" spans="1:6" ht="17.25" x14ac:dyDescent="0.25">
      <c r="A22" s="96" t="s">
        <v>361</v>
      </c>
      <c r="B22" s="178"/>
      <c r="C22" s="178"/>
      <c r="D22" s="97" t="s">
        <v>362</v>
      </c>
      <c r="E22" s="98">
        <v>36590</v>
      </c>
      <c r="F22" s="98"/>
    </row>
    <row r="23" spans="1:6" ht="17.25" x14ac:dyDescent="0.25">
      <c r="A23" s="96" t="s">
        <v>363</v>
      </c>
      <c r="B23" s="183"/>
      <c r="C23" s="183"/>
      <c r="D23" s="97" t="s">
        <v>364</v>
      </c>
      <c r="E23" s="98">
        <v>42990</v>
      </c>
      <c r="F23" s="98"/>
    </row>
    <row r="24" spans="1:6" ht="17.25" x14ac:dyDescent="0.25">
      <c r="A24" s="96" t="s">
        <v>365</v>
      </c>
      <c r="B24" s="179"/>
      <c r="C24" s="179"/>
      <c r="D24" s="97" t="s">
        <v>366</v>
      </c>
      <c r="E24" s="98">
        <v>47990</v>
      </c>
      <c r="F24" s="98"/>
    </row>
    <row r="25" spans="1:6" ht="17.25" x14ac:dyDescent="0.25">
      <c r="A25" s="92" t="s">
        <v>367</v>
      </c>
      <c r="B25" s="93"/>
      <c r="C25" s="93"/>
      <c r="D25" s="94"/>
      <c r="E25" s="95"/>
      <c r="F25" s="95"/>
    </row>
    <row r="26" spans="1:6" ht="17.25" x14ac:dyDescent="0.25">
      <c r="A26" s="96" t="s">
        <v>368</v>
      </c>
      <c r="B26" s="114"/>
      <c r="C26" s="114"/>
      <c r="D26" s="97" t="s">
        <v>369</v>
      </c>
      <c r="E26" s="98">
        <v>1390</v>
      </c>
      <c r="F26" s="98"/>
    </row>
    <row r="27" spans="1:6" ht="17.25" x14ac:dyDescent="0.25">
      <c r="A27" s="100" t="s">
        <v>370</v>
      </c>
      <c r="B27" s="114"/>
      <c r="C27" s="114"/>
      <c r="D27" s="97" t="s">
        <v>371</v>
      </c>
      <c r="E27" s="98">
        <v>1990</v>
      </c>
      <c r="F27" s="98"/>
    </row>
    <row r="28" spans="1:6" ht="17.25" x14ac:dyDescent="0.25">
      <c r="A28" s="92" t="s">
        <v>372</v>
      </c>
      <c r="B28" s="93"/>
      <c r="C28" s="93"/>
      <c r="D28" s="94"/>
      <c r="E28" s="95"/>
      <c r="F28" s="95"/>
    </row>
    <row r="29" spans="1:6" ht="17.25" x14ac:dyDescent="0.25">
      <c r="A29" s="96" t="s">
        <v>373</v>
      </c>
      <c r="B29" s="114"/>
      <c r="C29" s="114"/>
      <c r="D29" s="97" t="s">
        <v>374</v>
      </c>
      <c r="E29" s="98">
        <v>27990</v>
      </c>
      <c r="F29" s="98"/>
    </row>
    <row r="30" spans="1:6" ht="17.25" x14ac:dyDescent="0.25">
      <c r="A30" s="101"/>
      <c r="B30" s="102"/>
      <c r="C30" s="102"/>
      <c r="D30" s="103"/>
      <c r="E30" s="104"/>
      <c r="F30" s="104"/>
    </row>
    <row r="31" spans="1:6" ht="18.75" x14ac:dyDescent="0.25">
      <c r="A31" s="105" t="s">
        <v>375</v>
      </c>
      <c r="B31" s="106"/>
      <c r="C31" s="106"/>
      <c r="D31" s="107"/>
      <c r="E31" s="108"/>
      <c r="F31" s="108"/>
    </row>
    <row r="32" spans="1:6" ht="17.25" x14ac:dyDescent="0.25">
      <c r="A32" s="92" t="s">
        <v>376</v>
      </c>
      <c r="B32" s="115"/>
      <c r="C32" s="115"/>
      <c r="D32" s="109"/>
      <c r="E32" s="95"/>
      <c r="F32" s="95"/>
    </row>
    <row r="33" spans="1:6" ht="17.25" x14ac:dyDescent="0.25">
      <c r="A33" s="99" t="s">
        <v>377</v>
      </c>
      <c r="B33" s="114"/>
      <c r="C33" s="114"/>
      <c r="D33" s="97" t="s">
        <v>378</v>
      </c>
      <c r="E33" s="98">
        <v>2390</v>
      </c>
      <c r="F33" s="98"/>
    </row>
    <row r="34" spans="1:6" ht="17.25" x14ac:dyDescent="0.25">
      <c r="A34" s="99" t="s">
        <v>379</v>
      </c>
      <c r="B34" s="178"/>
      <c r="C34" s="114"/>
      <c r="D34" s="97" t="s">
        <v>380</v>
      </c>
      <c r="E34" s="98">
        <v>4990</v>
      </c>
      <c r="F34" s="98"/>
    </row>
    <row r="35" spans="1:6" ht="17.25" x14ac:dyDescent="0.25">
      <c r="A35" s="99" t="s">
        <v>381</v>
      </c>
      <c r="B35" s="183"/>
      <c r="C35" s="114"/>
      <c r="D35" s="97" t="s">
        <v>382</v>
      </c>
      <c r="E35" s="98">
        <v>4990</v>
      </c>
      <c r="F35" s="98"/>
    </row>
    <row r="36" spans="1:6" ht="17.25" x14ac:dyDescent="0.25">
      <c r="A36" s="99" t="s">
        <v>383</v>
      </c>
      <c r="B36" s="179"/>
      <c r="C36" s="114"/>
      <c r="D36" s="97" t="s">
        <v>384</v>
      </c>
      <c r="E36" s="98">
        <v>4990</v>
      </c>
      <c r="F36" s="98"/>
    </row>
    <row r="37" spans="1:6" ht="17.25" x14ac:dyDescent="0.25">
      <c r="A37" s="92" t="s">
        <v>385</v>
      </c>
      <c r="B37" s="93"/>
      <c r="C37" s="93"/>
      <c r="D37" s="94"/>
      <c r="E37" s="95"/>
      <c r="F37" s="95"/>
    </row>
    <row r="38" spans="1:6" ht="17.25" x14ac:dyDescent="0.25">
      <c r="A38" s="96" t="s">
        <v>386</v>
      </c>
      <c r="B38" s="114"/>
      <c r="C38" s="114"/>
      <c r="D38" s="97" t="s">
        <v>387</v>
      </c>
      <c r="E38" s="98">
        <v>5990</v>
      </c>
      <c r="F38" s="98"/>
    </row>
    <row r="39" spans="1:6" ht="17.25" x14ac:dyDescent="0.25">
      <c r="A39" s="96" t="s">
        <v>388</v>
      </c>
      <c r="B39" s="116"/>
      <c r="C39" s="116"/>
      <c r="D39" s="97" t="s">
        <v>389</v>
      </c>
      <c r="E39" s="110">
        <v>8490</v>
      </c>
      <c r="F39" s="110"/>
    </row>
    <row r="40" spans="1:6" ht="17.25" x14ac:dyDescent="0.25">
      <c r="A40" s="96" t="s">
        <v>390</v>
      </c>
      <c r="B40" s="178"/>
      <c r="C40" s="178"/>
      <c r="D40" s="97" t="s">
        <v>391</v>
      </c>
      <c r="E40" s="98">
        <v>20990</v>
      </c>
      <c r="F40" s="98"/>
    </row>
    <row r="41" spans="1:6" ht="17.25" x14ac:dyDescent="0.25">
      <c r="A41" s="96" t="s">
        <v>392</v>
      </c>
      <c r="B41" s="183"/>
      <c r="C41" s="183"/>
      <c r="D41" s="97" t="s">
        <v>393</v>
      </c>
      <c r="E41" s="98">
        <v>27990</v>
      </c>
      <c r="F41" s="98"/>
    </row>
    <row r="42" spans="1:6" ht="17.25" x14ac:dyDescent="0.25">
      <c r="A42" s="96" t="s">
        <v>394</v>
      </c>
      <c r="B42" s="179"/>
      <c r="C42" s="179"/>
      <c r="D42" s="97" t="s">
        <v>395</v>
      </c>
      <c r="E42" s="98">
        <v>45990</v>
      </c>
      <c r="F42" s="98"/>
    </row>
    <row r="43" spans="1:6" ht="17.25" x14ac:dyDescent="0.25">
      <c r="A43" s="92" t="s">
        <v>396</v>
      </c>
      <c r="B43" s="117"/>
      <c r="C43" s="117"/>
      <c r="D43" s="111"/>
      <c r="E43" s="112"/>
      <c r="F43" s="112"/>
    </row>
    <row r="44" spans="1:6" ht="17.25" x14ac:dyDescent="0.25">
      <c r="A44" s="99" t="s">
        <v>397</v>
      </c>
      <c r="B44" s="118"/>
      <c r="C44" s="118"/>
      <c r="D44" s="113" t="s">
        <v>398</v>
      </c>
      <c r="E44" s="98">
        <v>1590</v>
      </c>
      <c r="F44" s="98"/>
    </row>
    <row r="45" spans="1:6" ht="17.25" x14ac:dyDescent="0.25">
      <c r="A45" s="92" t="s">
        <v>399</v>
      </c>
      <c r="B45" s="93"/>
      <c r="C45" s="93"/>
      <c r="D45" s="94"/>
      <c r="E45" s="95"/>
      <c r="F45" s="95"/>
    </row>
    <row r="46" spans="1:6" ht="17.25" x14ac:dyDescent="0.25">
      <c r="A46" s="96" t="s">
        <v>400</v>
      </c>
      <c r="B46" s="114"/>
      <c r="C46" s="114"/>
      <c r="D46" s="97" t="s">
        <v>401</v>
      </c>
      <c r="E46" s="98">
        <v>1090</v>
      </c>
      <c r="F46" s="98"/>
    </row>
    <row r="47" spans="1:6" ht="150.75" customHeight="1" x14ac:dyDescent="0.25">
      <c r="A47" s="184"/>
      <c r="B47" s="184"/>
      <c r="C47" s="184"/>
      <c r="D47" s="184"/>
      <c r="E47" s="184"/>
      <c r="F47" s="184"/>
    </row>
    <row r="48" spans="1:6" x14ac:dyDescent="0.25">
      <c r="E48" s="119"/>
      <c r="F48" s="119"/>
    </row>
    <row r="49" spans="5:6" x14ac:dyDescent="0.25">
      <c r="E49" s="119"/>
      <c r="F49" s="119"/>
    </row>
    <row r="50" spans="5:6" x14ac:dyDescent="0.25">
      <c r="E50" s="119"/>
      <c r="F50" s="119"/>
    </row>
    <row r="51" spans="5:6" x14ac:dyDescent="0.25">
      <c r="E51" s="119"/>
      <c r="F51" s="119"/>
    </row>
    <row r="52" spans="5:6" x14ac:dyDescent="0.25">
      <c r="E52" s="119"/>
      <c r="F52" s="119"/>
    </row>
    <row r="53" spans="5:6" x14ac:dyDescent="0.25">
      <c r="E53" s="119"/>
      <c r="F53" s="119"/>
    </row>
  </sheetData>
  <mergeCells count="20">
    <mergeCell ref="A47:F47"/>
    <mergeCell ref="C40:C42"/>
    <mergeCell ref="B17:B21"/>
    <mergeCell ref="B22:B24"/>
    <mergeCell ref="B34:B36"/>
    <mergeCell ref="B40:B42"/>
    <mergeCell ref="C6:C7"/>
    <mergeCell ref="C8:C9"/>
    <mergeCell ref="C11:C12"/>
    <mergeCell ref="C13:C15"/>
    <mergeCell ref="C17:C19"/>
    <mergeCell ref="B8:B9"/>
    <mergeCell ref="B11:B15"/>
    <mergeCell ref="C20:C21"/>
    <mergeCell ref="C22:C24"/>
    <mergeCell ref="A2:A4"/>
    <mergeCell ref="B2:B4"/>
    <mergeCell ref="D2:D4"/>
    <mergeCell ref="B6:B7"/>
    <mergeCell ref="C2:C4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4"/>
  <sheetViews>
    <sheetView workbookViewId="0">
      <selection activeCell="F13" sqref="F13"/>
    </sheetView>
  </sheetViews>
  <sheetFormatPr defaultRowHeight="15" x14ac:dyDescent="0.25"/>
  <cols>
    <col min="1" max="1" width="16" style="133" customWidth="1"/>
    <col min="2" max="5" width="1.5703125" style="133" hidden="1" customWidth="1"/>
    <col min="6" max="6" width="69.5703125" style="133" customWidth="1"/>
    <col min="7" max="7" width="31.7109375" style="133" customWidth="1"/>
    <col min="8" max="8" width="24.5703125" style="133" customWidth="1"/>
    <col min="9" max="16384" width="9.140625" style="133"/>
  </cols>
  <sheetData>
    <row r="1" spans="1:8" ht="216" customHeight="1" thickBot="1" x14ac:dyDescent="0.3">
      <c r="A1" s="185"/>
      <c r="B1" s="185"/>
      <c r="C1" s="185"/>
      <c r="D1" s="185"/>
      <c r="E1" s="185"/>
      <c r="F1" s="185"/>
      <c r="G1" s="141" t="s">
        <v>591</v>
      </c>
      <c r="H1" s="132" t="s">
        <v>593</v>
      </c>
    </row>
    <row r="2" spans="1:8" x14ac:dyDescent="0.25">
      <c r="A2" s="192" t="s">
        <v>5</v>
      </c>
      <c r="B2" s="194" t="s">
        <v>402</v>
      </c>
      <c r="C2" s="194" t="s">
        <v>403</v>
      </c>
      <c r="D2" s="194" t="s">
        <v>404</v>
      </c>
      <c r="E2" s="194" t="s">
        <v>405</v>
      </c>
      <c r="F2" s="190" t="s">
        <v>406</v>
      </c>
      <c r="G2" s="186" t="s">
        <v>592</v>
      </c>
      <c r="H2" s="188" t="s">
        <v>594</v>
      </c>
    </row>
    <row r="3" spans="1:8" ht="15.75" thickBot="1" x14ac:dyDescent="0.3">
      <c r="A3" s="193"/>
      <c r="B3" s="195"/>
      <c r="C3" s="195"/>
      <c r="D3" s="195"/>
      <c r="E3" s="195"/>
      <c r="F3" s="191"/>
      <c r="G3" s="187"/>
      <c r="H3" s="189"/>
    </row>
    <row r="4" spans="1:8" ht="18.75" customHeight="1" x14ac:dyDescent="0.25">
      <c r="A4" s="134" t="s">
        <v>407</v>
      </c>
      <c r="B4" s="135" t="s">
        <v>408</v>
      </c>
      <c r="C4" s="135" t="s">
        <v>409</v>
      </c>
      <c r="D4" s="135" t="s">
        <v>409</v>
      </c>
      <c r="E4" s="135" t="s">
        <v>409</v>
      </c>
      <c r="F4" s="136" t="s">
        <v>410</v>
      </c>
      <c r="G4" s="137">
        <v>103</v>
      </c>
      <c r="H4" s="138">
        <f>SUM(G4*0.9)</f>
        <v>92.7</v>
      </c>
    </row>
    <row r="5" spans="1:8" x14ac:dyDescent="0.25">
      <c r="A5" s="134" t="s">
        <v>411</v>
      </c>
      <c r="B5" s="135" t="s">
        <v>412</v>
      </c>
      <c r="C5" s="135" t="s">
        <v>409</v>
      </c>
      <c r="D5" s="135" t="s">
        <v>409</v>
      </c>
      <c r="E5" s="135" t="s">
        <v>409</v>
      </c>
      <c r="F5" s="136" t="s">
        <v>413</v>
      </c>
      <c r="G5" s="137">
        <v>58</v>
      </c>
      <c r="H5" s="139">
        <f t="shared" ref="H5:H62" si="0">SUM(G5*0.9)</f>
        <v>52.2</v>
      </c>
    </row>
    <row r="6" spans="1:8" x14ac:dyDescent="0.25">
      <c r="A6" s="134" t="s">
        <v>414</v>
      </c>
      <c r="B6" s="135" t="s">
        <v>415</v>
      </c>
      <c r="C6" s="135" t="s">
        <v>409</v>
      </c>
      <c r="D6" s="135" t="s">
        <v>409</v>
      </c>
      <c r="E6" s="135" t="s">
        <v>409</v>
      </c>
      <c r="F6" s="136" t="s">
        <v>416</v>
      </c>
      <c r="G6" s="137">
        <v>58</v>
      </c>
      <c r="H6" s="139">
        <f t="shared" si="0"/>
        <v>52.2</v>
      </c>
    </row>
    <row r="7" spans="1:8" x14ac:dyDescent="0.25">
      <c r="A7" s="134" t="s">
        <v>417</v>
      </c>
      <c r="B7" s="135" t="s">
        <v>418</v>
      </c>
      <c r="C7" s="135" t="s">
        <v>409</v>
      </c>
      <c r="D7" s="135" t="s">
        <v>409</v>
      </c>
      <c r="E7" s="135" t="s">
        <v>409</v>
      </c>
      <c r="F7" s="136" t="s">
        <v>416</v>
      </c>
      <c r="G7" s="137">
        <v>58</v>
      </c>
      <c r="H7" s="139">
        <f t="shared" si="0"/>
        <v>52.2</v>
      </c>
    </row>
    <row r="8" spans="1:8" ht="30" x14ac:dyDescent="0.25">
      <c r="A8" s="134" t="s">
        <v>419</v>
      </c>
      <c r="B8" s="135" t="s">
        <v>420</v>
      </c>
      <c r="C8" s="135" t="s">
        <v>409</v>
      </c>
      <c r="D8" s="135" t="s">
        <v>409</v>
      </c>
      <c r="E8" s="135" t="s">
        <v>409</v>
      </c>
      <c r="F8" s="136" t="s">
        <v>421</v>
      </c>
      <c r="G8" s="137">
        <v>455</v>
      </c>
      <c r="H8" s="139">
        <f t="shared" si="0"/>
        <v>409.5</v>
      </c>
    </row>
    <row r="9" spans="1:8" ht="30" x14ac:dyDescent="0.25">
      <c r="A9" s="134" t="s">
        <v>422</v>
      </c>
      <c r="B9" s="135" t="s">
        <v>423</v>
      </c>
      <c r="C9" s="135" t="s">
        <v>409</v>
      </c>
      <c r="D9" s="135" t="s">
        <v>409</v>
      </c>
      <c r="E9" s="135" t="s">
        <v>409</v>
      </c>
      <c r="F9" s="136" t="s">
        <v>424</v>
      </c>
      <c r="G9" s="137">
        <v>510</v>
      </c>
      <c r="H9" s="139">
        <f t="shared" si="0"/>
        <v>459</v>
      </c>
    </row>
    <row r="10" spans="1:8" ht="30" x14ac:dyDescent="0.25">
      <c r="A10" s="134" t="s">
        <v>425</v>
      </c>
      <c r="B10" s="135" t="s">
        <v>426</v>
      </c>
      <c r="C10" s="135" t="s">
        <v>409</v>
      </c>
      <c r="D10" s="135" t="s">
        <v>409</v>
      </c>
      <c r="E10" s="135" t="s">
        <v>409</v>
      </c>
      <c r="F10" s="136" t="s">
        <v>427</v>
      </c>
      <c r="G10" s="137">
        <v>535</v>
      </c>
      <c r="H10" s="139">
        <f t="shared" si="0"/>
        <v>481.5</v>
      </c>
    </row>
    <row r="11" spans="1:8" ht="30" x14ac:dyDescent="0.25">
      <c r="A11" s="134" t="s">
        <v>428</v>
      </c>
      <c r="B11" s="135" t="s">
        <v>429</v>
      </c>
      <c r="C11" s="135" t="s">
        <v>409</v>
      </c>
      <c r="D11" s="135" t="s">
        <v>409</v>
      </c>
      <c r="E11" s="135" t="s">
        <v>409</v>
      </c>
      <c r="F11" s="136" t="s">
        <v>430</v>
      </c>
      <c r="G11" s="137">
        <v>340</v>
      </c>
      <c r="H11" s="139">
        <f t="shared" si="0"/>
        <v>306</v>
      </c>
    </row>
    <row r="12" spans="1:8" ht="30" x14ac:dyDescent="0.25">
      <c r="A12" s="134" t="s">
        <v>431</v>
      </c>
      <c r="B12" s="135" t="s">
        <v>432</v>
      </c>
      <c r="C12" s="135" t="s">
        <v>409</v>
      </c>
      <c r="D12" s="135" t="s">
        <v>409</v>
      </c>
      <c r="E12" s="135" t="s">
        <v>409</v>
      </c>
      <c r="F12" s="136" t="s">
        <v>433</v>
      </c>
      <c r="G12" s="137">
        <v>351</v>
      </c>
      <c r="H12" s="139">
        <f t="shared" si="0"/>
        <v>315.90000000000003</v>
      </c>
    </row>
    <row r="13" spans="1:8" ht="30" x14ac:dyDescent="0.25">
      <c r="A13" s="134" t="s">
        <v>434</v>
      </c>
      <c r="B13" s="135" t="s">
        <v>435</v>
      </c>
      <c r="C13" s="135" t="s">
        <v>409</v>
      </c>
      <c r="D13" s="135" t="s">
        <v>409</v>
      </c>
      <c r="E13" s="135" t="s">
        <v>409</v>
      </c>
      <c r="F13" s="136" t="s">
        <v>436</v>
      </c>
      <c r="G13" s="137">
        <v>359</v>
      </c>
      <c r="H13" s="139">
        <f t="shared" si="0"/>
        <v>323.10000000000002</v>
      </c>
    </row>
    <row r="14" spans="1:8" ht="30" x14ac:dyDescent="0.25">
      <c r="A14" s="134" t="s">
        <v>437</v>
      </c>
      <c r="B14" s="135" t="s">
        <v>438</v>
      </c>
      <c r="C14" s="135" t="s">
        <v>409</v>
      </c>
      <c r="D14" s="135" t="s">
        <v>409</v>
      </c>
      <c r="E14" s="135" t="s">
        <v>409</v>
      </c>
      <c r="F14" s="136" t="s">
        <v>439</v>
      </c>
      <c r="G14" s="137">
        <v>896</v>
      </c>
      <c r="H14" s="139">
        <f t="shared" si="0"/>
        <v>806.4</v>
      </c>
    </row>
    <row r="15" spans="1:8" ht="30" x14ac:dyDescent="0.25">
      <c r="A15" s="134" t="s">
        <v>440</v>
      </c>
      <c r="B15" s="135" t="s">
        <v>441</v>
      </c>
      <c r="C15" s="135" t="s">
        <v>409</v>
      </c>
      <c r="D15" s="135" t="s">
        <v>409</v>
      </c>
      <c r="E15" s="135" t="s">
        <v>409</v>
      </c>
      <c r="F15" s="136" t="s">
        <v>442</v>
      </c>
      <c r="G15" s="140">
        <v>1002</v>
      </c>
      <c r="H15" s="139">
        <f t="shared" si="0"/>
        <v>901.80000000000007</v>
      </c>
    </row>
    <row r="16" spans="1:8" ht="30" x14ac:dyDescent="0.25">
      <c r="A16" s="134" t="s">
        <v>443</v>
      </c>
      <c r="B16" s="135" t="s">
        <v>444</v>
      </c>
      <c r="C16" s="135" t="s">
        <v>409</v>
      </c>
      <c r="D16" s="135" t="s">
        <v>409</v>
      </c>
      <c r="E16" s="135" t="s">
        <v>409</v>
      </c>
      <c r="F16" s="136" t="s">
        <v>445</v>
      </c>
      <c r="G16" s="137">
        <v>550</v>
      </c>
      <c r="H16" s="139">
        <f t="shared" si="0"/>
        <v>495</v>
      </c>
    </row>
    <row r="17" spans="1:8" x14ac:dyDescent="0.25">
      <c r="A17" s="134" t="s">
        <v>446</v>
      </c>
      <c r="B17" s="135" t="s">
        <v>447</v>
      </c>
      <c r="C17" s="135" t="s">
        <v>409</v>
      </c>
      <c r="D17" s="135" t="s">
        <v>409</v>
      </c>
      <c r="E17" s="135" t="s">
        <v>409</v>
      </c>
      <c r="F17" s="136" t="s">
        <v>448</v>
      </c>
      <c r="G17" s="137">
        <v>227</v>
      </c>
      <c r="H17" s="139">
        <f t="shared" si="0"/>
        <v>204.3</v>
      </c>
    </row>
    <row r="18" spans="1:8" ht="30" x14ac:dyDescent="0.25">
      <c r="A18" s="134" t="s">
        <v>449</v>
      </c>
      <c r="B18" s="135" t="s">
        <v>450</v>
      </c>
      <c r="C18" s="135" t="s">
        <v>409</v>
      </c>
      <c r="D18" s="135" t="s">
        <v>409</v>
      </c>
      <c r="E18" s="135" t="s">
        <v>409</v>
      </c>
      <c r="F18" s="136" t="s">
        <v>451</v>
      </c>
      <c r="G18" s="137">
        <v>97</v>
      </c>
      <c r="H18" s="139">
        <f t="shared" si="0"/>
        <v>87.3</v>
      </c>
    </row>
    <row r="19" spans="1:8" x14ac:dyDescent="0.25">
      <c r="A19" s="134" t="s">
        <v>452</v>
      </c>
      <c r="B19" s="135" t="s">
        <v>453</v>
      </c>
      <c r="C19" s="135" t="s">
        <v>409</v>
      </c>
      <c r="D19" s="135" t="s">
        <v>409</v>
      </c>
      <c r="E19" s="135" t="s">
        <v>409</v>
      </c>
      <c r="F19" s="136" t="s">
        <v>454</v>
      </c>
      <c r="G19" s="137">
        <v>94</v>
      </c>
      <c r="H19" s="139">
        <f t="shared" si="0"/>
        <v>84.600000000000009</v>
      </c>
    </row>
    <row r="20" spans="1:8" x14ac:dyDescent="0.25">
      <c r="A20" s="134" t="s">
        <v>455</v>
      </c>
      <c r="B20" s="135" t="s">
        <v>456</v>
      </c>
      <c r="C20" s="135" t="s">
        <v>409</v>
      </c>
      <c r="D20" s="135" t="s">
        <v>409</v>
      </c>
      <c r="E20" s="135" t="s">
        <v>409</v>
      </c>
      <c r="F20" s="136" t="s">
        <v>457</v>
      </c>
      <c r="G20" s="137">
        <v>59</v>
      </c>
      <c r="H20" s="139">
        <f t="shared" si="0"/>
        <v>53.1</v>
      </c>
    </row>
    <row r="21" spans="1:8" ht="30" x14ac:dyDescent="0.25">
      <c r="A21" s="134" t="s">
        <v>458</v>
      </c>
      <c r="B21" s="135" t="s">
        <v>459</v>
      </c>
      <c r="C21" s="135" t="s">
        <v>409</v>
      </c>
      <c r="D21" s="135" t="s">
        <v>409</v>
      </c>
      <c r="E21" s="135" t="s">
        <v>409</v>
      </c>
      <c r="F21" s="136" t="s">
        <v>460</v>
      </c>
      <c r="G21" s="137">
        <v>275</v>
      </c>
      <c r="H21" s="139">
        <f t="shared" si="0"/>
        <v>247.5</v>
      </c>
    </row>
    <row r="22" spans="1:8" x14ac:dyDescent="0.25">
      <c r="A22" s="134" t="s">
        <v>461</v>
      </c>
      <c r="B22" s="135" t="s">
        <v>462</v>
      </c>
      <c r="C22" s="135" t="s">
        <v>409</v>
      </c>
      <c r="D22" s="135" t="s">
        <v>409</v>
      </c>
      <c r="E22" s="135" t="s">
        <v>409</v>
      </c>
      <c r="F22" s="136" t="s">
        <v>463</v>
      </c>
      <c r="G22" s="137">
        <v>267</v>
      </c>
      <c r="H22" s="139">
        <f t="shared" si="0"/>
        <v>240.3</v>
      </c>
    </row>
    <row r="23" spans="1:8" x14ac:dyDescent="0.25">
      <c r="A23" s="134" t="s">
        <v>464</v>
      </c>
      <c r="B23" s="135" t="s">
        <v>465</v>
      </c>
      <c r="C23" s="135" t="s">
        <v>409</v>
      </c>
      <c r="D23" s="135" t="s">
        <v>409</v>
      </c>
      <c r="E23" s="135" t="s">
        <v>409</v>
      </c>
      <c r="F23" s="136" t="s">
        <v>466</v>
      </c>
      <c r="G23" s="137">
        <v>294</v>
      </c>
      <c r="H23" s="139">
        <f t="shared" si="0"/>
        <v>264.60000000000002</v>
      </c>
    </row>
    <row r="24" spans="1:8" x14ac:dyDescent="0.25">
      <c r="A24" s="134" t="s">
        <v>467</v>
      </c>
      <c r="B24" s="135" t="s">
        <v>468</v>
      </c>
      <c r="C24" s="135" t="s">
        <v>409</v>
      </c>
      <c r="D24" s="135" t="s">
        <v>409</v>
      </c>
      <c r="E24" s="135" t="s">
        <v>409</v>
      </c>
      <c r="F24" s="136" t="s">
        <v>469</v>
      </c>
      <c r="G24" s="137">
        <v>57</v>
      </c>
      <c r="H24" s="139">
        <f t="shared" si="0"/>
        <v>51.300000000000004</v>
      </c>
    </row>
    <row r="25" spans="1:8" x14ac:dyDescent="0.25">
      <c r="A25" s="134" t="s">
        <v>470</v>
      </c>
      <c r="B25" s="135" t="s">
        <v>471</v>
      </c>
      <c r="C25" s="135" t="s">
        <v>409</v>
      </c>
      <c r="D25" s="135" t="s">
        <v>409</v>
      </c>
      <c r="E25" s="135" t="s">
        <v>409</v>
      </c>
      <c r="F25" s="136" t="s">
        <v>472</v>
      </c>
      <c r="G25" s="137">
        <v>492</v>
      </c>
      <c r="H25" s="139">
        <f t="shared" si="0"/>
        <v>442.8</v>
      </c>
    </row>
    <row r="26" spans="1:8" x14ac:dyDescent="0.25">
      <c r="A26" s="134" t="s">
        <v>473</v>
      </c>
      <c r="B26" s="135" t="s">
        <v>474</v>
      </c>
      <c r="C26" s="135" t="s">
        <v>409</v>
      </c>
      <c r="D26" s="135" t="s">
        <v>409</v>
      </c>
      <c r="E26" s="135" t="s">
        <v>409</v>
      </c>
      <c r="F26" s="136" t="s">
        <v>475</v>
      </c>
      <c r="G26" s="137">
        <v>396</v>
      </c>
      <c r="H26" s="139">
        <f t="shared" si="0"/>
        <v>356.40000000000003</v>
      </c>
    </row>
    <row r="27" spans="1:8" x14ac:dyDescent="0.25">
      <c r="A27" s="134" t="s">
        <v>476</v>
      </c>
      <c r="B27" s="135" t="s">
        <v>477</v>
      </c>
      <c r="C27" s="135" t="s">
        <v>409</v>
      </c>
      <c r="D27" s="135" t="s">
        <v>409</v>
      </c>
      <c r="E27" s="135" t="s">
        <v>409</v>
      </c>
      <c r="F27" s="136" t="s">
        <v>478</v>
      </c>
      <c r="G27" s="137">
        <v>259</v>
      </c>
      <c r="H27" s="139">
        <f t="shared" si="0"/>
        <v>233.1</v>
      </c>
    </row>
    <row r="28" spans="1:8" x14ac:dyDescent="0.25">
      <c r="A28" s="134" t="s">
        <v>479</v>
      </c>
      <c r="B28" s="135" t="s">
        <v>480</v>
      </c>
      <c r="C28" s="135" t="s">
        <v>409</v>
      </c>
      <c r="D28" s="135" t="s">
        <v>409</v>
      </c>
      <c r="E28" s="135" t="s">
        <v>409</v>
      </c>
      <c r="F28" s="136" t="s">
        <v>481</v>
      </c>
      <c r="G28" s="137">
        <v>396</v>
      </c>
      <c r="H28" s="139">
        <f t="shared" si="0"/>
        <v>356.40000000000003</v>
      </c>
    </row>
    <row r="29" spans="1:8" x14ac:dyDescent="0.25">
      <c r="A29" s="134" t="s">
        <v>482</v>
      </c>
      <c r="B29" s="135" t="s">
        <v>483</v>
      </c>
      <c r="C29" s="135" t="s">
        <v>409</v>
      </c>
      <c r="D29" s="135" t="s">
        <v>409</v>
      </c>
      <c r="E29" s="135" t="s">
        <v>409</v>
      </c>
      <c r="F29" s="136" t="s">
        <v>484</v>
      </c>
      <c r="G29" s="137">
        <v>612</v>
      </c>
      <c r="H29" s="139">
        <f t="shared" si="0"/>
        <v>550.80000000000007</v>
      </c>
    </row>
    <row r="30" spans="1:8" x14ac:dyDescent="0.25">
      <c r="A30" s="134" t="s">
        <v>485</v>
      </c>
      <c r="B30" s="135" t="s">
        <v>486</v>
      </c>
      <c r="C30" s="135" t="s">
        <v>409</v>
      </c>
      <c r="D30" s="135" t="s">
        <v>409</v>
      </c>
      <c r="E30" s="135" t="s">
        <v>409</v>
      </c>
      <c r="F30" s="136" t="s">
        <v>487</v>
      </c>
      <c r="G30" s="137">
        <v>474</v>
      </c>
      <c r="H30" s="139">
        <f t="shared" si="0"/>
        <v>426.6</v>
      </c>
    </row>
    <row r="31" spans="1:8" x14ac:dyDescent="0.25">
      <c r="A31" s="134" t="s">
        <v>488</v>
      </c>
      <c r="B31" s="135" t="s">
        <v>489</v>
      </c>
      <c r="C31" s="135" t="s">
        <v>409</v>
      </c>
      <c r="D31" s="135" t="s">
        <v>409</v>
      </c>
      <c r="E31" s="135" t="s">
        <v>409</v>
      </c>
      <c r="F31" s="136" t="s">
        <v>490</v>
      </c>
      <c r="G31" s="137">
        <v>522</v>
      </c>
      <c r="H31" s="139">
        <f t="shared" si="0"/>
        <v>469.8</v>
      </c>
    </row>
    <row r="32" spans="1:8" x14ac:dyDescent="0.25">
      <c r="A32" s="134" t="s">
        <v>491</v>
      </c>
      <c r="B32" s="135" t="s">
        <v>492</v>
      </c>
      <c r="C32" s="135" t="s">
        <v>409</v>
      </c>
      <c r="D32" s="135" t="s">
        <v>409</v>
      </c>
      <c r="E32" s="135" t="s">
        <v>409</v>
      </c>
      <c r="F32" s="136" t="s">
        <v>493</v>
      </c>
      <c r="G32" s="137">
        <v>756</v>
      </c>
      <c r="H32" s="139">
        <f t="shared" si="0"/>
        <v>680.4</v>
      </c>
    </row>
    <row r="33" spans="1:8" ht="30" x14ac:dyDescent="0.25">
      <c r="A33" s="134" t="s">
        <v>494</v>
      </c>
      <c r="B33" s="135" t="s">
        <v>495</v>
      </c>
      <c r="C33" s="135" t="s">
        <v>409</v>
      </c>
      <c r="D33" s="135" t="s">
        <v>409</v>
      </c>
      <c r="E33" s="135" t="s">
        <v>409</v>
      </c>
      <c r="F33" s="136" t="s">
        <v>496</v>
      </c>
      <c r="G33" s="140">
        <v>1441</v>
      </c>
      <c r="H33" s="139">
        <f t="shared" si="0"/>
        <v>1296.9000000000001</v>
      </c>
    </row>
    <row r="34" spans="1:8" ht="30" x14ac:dyDescent="0.25">
      <c r="A34" s="134" t="s">
        <v>497</v>
      </c>
      <c r="B34" s="135" t="s">
        <v>498</v>
      </c>
      <c r="C34" s="135" t="s">
        <v>409</v>
      </c>
      <c r="D34" s="135" t="s">
        <v>409</v>
      </c>
      <c r="E34" s="135" t="s">
        <v>409</v>
      </c>
      <c r="F34" s="136" t="s">
        <v>499</v>
      </c>
      <c r="G34" s="140">
        <v>1494</v>
      </c>
      <c r="H34" s="139">
        <f t="shared" si="0"/>
        <v>1344.6000000000001</v>
      </c>
    </row>
    <row r="35" spans="1:8" ht="30" x14ac:dyDescent="0.25">
      <c r="A35" s="134" t="s">
        <v>500</v>
      </c>
      <c r="B35" s="135" t="s">
        <v>501</v>
      </c>
      <c r="C35" s="135" t="s">
        <v>409</v>
      </c>
      <c r="D35" s="135" t="s">
        <v>409</v>
      </c>
      <c r="E35" s="135" t="s">
        <v>409</v>
      </c>
      <c r="F35" s="136" t="s">
        <v>502</v>
      </c>
      <c r="G35" s="140">
        <v>1861</v>
      </c>
      <c r="H35" s="139">
        <f t="shared" si="0"/>
        <v>1674.9</v>
      </c>
    </row>
    <row r="36" spans="1:8" ht="30" x14ac:dyDescent="0.25">
      <c r="A36" s="134" t="s">
        <v>503</v>
      </c>
      <c r="B36" s="135" t="s">
        <v>504</v>
      </c>
      <c r="C36" s="135" t="s">
        <v>409</v>
      </c>
      <c r="D36" s="135" t="s">
        <v>409</v>
      </c>
      <c r="E36" s="135" t="s">
        <v>409</v>
      </c>
      <c r="F36" s="136" t="s">
        <v>505</v>
      </c>
      <c r="G36" s="137">
        <v>106</v>
      </c>
      <c r="H36" s="139">
        <f t="shared" si="0"/>
        <v>95.4</v>
      </c>
    </row>
    <row r="37" spans="1:8" ht="30" x14ac:dyDescent="0.25">
      <c r="A37" s="134" t="s">
        <v>506</v>
      </c>
      <c r="B37" s="135" t="s">
        <v>507</v>
      </c>
      <c r="C37" s="135" t="s">
        <v>409</v>
      </c>
      <c r="D37" s="135" t="s">
        <v>409</v>
      </c>
      <c r="E37" s="135" t="s">
        <v>409</v>
      </c>
      <c r="F37" s="136" t="s">
        <v>508</v>
      </c>
      <c r="G37" s="140">
        <v>1250</v>
      </c>
      <c r="H37" s="139">
        <f t="shared" si="0"/>
        <v>1125</v>
      </c>
    </row>
    <row r="38" spans="1:8" ht="30" x14ac:dyDescent="0.25">
      <c r="A38" s="134" t="s">
        <v>509</v>
      </c>
      <c r="B38" s="135" t="s">
        <v>510</v>
      </c>
      <c r="C38" s="135" t="s">
        <v>409</v>
      </c>
      <c r="D38" s="135" t="s">
        <v>409</v>
      </c>
      <c r="E38" s="135" t="s">
        <v>409</v>
      </c>
      <c r="F38" s="136" t="s">
        <v>511</v>
      </c>
      <c r="G38" s="140">
        <v>1535</v>
      </c>
      <c r="H38" s="139">
        <f t="shared" si="0"/>
        <v>1381.5</v>
      </c>
    </row>
    <row r="39" spans="1:8" x14ac:dyDescent="0.25">
      <c r="A39" s="134" t="s">
        <v>512</v>
      </c>
      <c r="B39" s="135" t="s">
        <v>513</v>
      </c>
      <c r="C39" s="135" t="s">
        <v>409</v>
      </c>
      <c r="D39" s="135" t="s">
        <v>409</v>
      </c>
      <c r="E39" s="135" t="s">
        <v>409</v>
      </c>
      <c r="F39" s="136" t="s">
        <v>514</v>
      </c>
      <c r="G39" s="137">
        <v>211</v>
      </c>
      <c r="H39" s="139">
        <f t="shared" si="0"/>
        <v>189.9</v>
      </c>
    </row>
    <row r="40" spans="1:8" x14ac:dyDescent="0.25">
      <c r="A40" s="134" t="s">
        <v>515</v>
      </c>
      <c r="B40" s="135" t="s">
        <v>516</v>
      </c>
      <c r="C40" s="135" t="s">
        <v>409</v>
      </c>
      <c r="D40" s="135" t="s">
        <v>409</v>
      </c>
      <c r="E40" s="135" t="s">
        <v>409</v>
      </c>
      <c r="F40" s="136" t="s">
        <v>517</v>
      </c>
      <c r="G40" s="137">
        <v>90</v>
      </c>
      <c r="H40" s="139">
        <f t="shared" si="0"/>
        <v>81</v>
      </c>
    </row>
    <row r="41" spans="1:8" x14ac:dyDescent="0.25">
      <c r="A41" s="134" t="s">
        <v>518</v>
      </c>
      <c r="B41" s="135" t="s">
        <v>519</v>
      </c>
      <c r="C41" s="135" t="s">
        <v>409</v>
      </c>
      <c r="D41" s="135" t="s">
        <v>409</v>
      </c>
      <c r="E41" s="135" t="s">
        <v>409</v>
      </c>
      <c r="F41" s="136" t="s">
        <v>520</v>
      </c>
      <c r="G41" s="137">
        <v>90</v>
      </c>
      <c r="H41" s="139">
        <f t="shared" si="0"/>
        <v>81</v>
      </c>
    </row>
    <row r="42" spans="1:8" x14ac:dyDescent="0.25">
      <c r="A42" s="134" t="s">
        <v>521</v>
      </c>
      <c r="B42" s="135" t="s">
        <v>522</v>
      </c>
      <c r="C42" s="135" t="s">
        <v>409</v>
      </c>
      <c r="D42" s="135" t="s">
        <v>409</v>
      </c>
      <c r="E42" s="135" t="s">
        <v>409</v>
      </c>
      <c r="F42" s="136" t="s">
        <v>523</v>
      </c>
      <c r="G42" s="137">
        <v>126</v>
      </c>
      <c r="H42" s="139">
        <f t="shared" si="0"/>
        <v>113.4</v>
      </c>
    </row>
    <row r="43" spans="1:8" x14ac:dyDescent="0.25">
      <c r="A43" s="134" t="s">
        <v>524</v>
      </c>
      <c r="B43" s="135" t="s">
        <v>525</v>
      </c>
      <c r="C43" s="135" t="s">
        <v>409</v>
      </c>
      <c r="D43" s="135" t="s">
        <v>409</v>
      </c>
      <c r="E43" s="135" t="s">
        <v>409</v>
      </c>
      <c r="F43" s="136" t="s">
        <v>526</v>
      </c>
      <c r="G43" s="140">
        <v>1210</v>
      </c>
      <c r="H43" s="139">
        <f t="shared" si="0"/>
        <v>1089</v>
      </c>
    </row>
    <row r="44" spans="1:8" ht="30" x14ac:dyDescent="0.25">
      <c r="A44" s="134" t="s">
        <v>527</v>
      </c>
      <c r="B44" s="135" t="s">
        <v>528</v>
      </c>
      <c r="C44" s="135" t="s">
        <v>409</v>
      </c>
      <c r="D44" s="135" t="s">
        <v>409</v>
      </c>
      <c r="E44" s="135" t="s">
        <v>409</v>
      </c>
      <c r="F44" s="136" t="s">
        <v>529</v>
      </c>
      <c r="G44" s="140">
        <v>1780</v>
      </c>
      <c r="H44" s="139">
        <f t="shared" si="0"/>
        <v>1602</v>
      </c>
    </row>
    <row r="45" spans="1:8" x14ac:dyDescent="0.25">
      <c r="A45" s="134" t="s">
        <v>530</v>
      </c>
      <c r="B45" s="135" t="s">
        <v>531</v>
      </c>
      <c r="C45" s="135" t="s">
        <v>409</v>
      </c>
      <c r="D45" s="135" t="s">
        <v>409</v>
      </c>
      <c r="E45" s="135" t="s">
        <v>409</v>
      </c>
      <c r="F45" s="136" t="s">
        <v>532</v>
      </c>
      <c r="G45" s="140">
        <v>1446</v>
      </c>
      <c r="H45" s="139">
        <f t="shared" si="0"/>
        <v>1301.4000000000001</v>
      </c>
    </row>
    <row r="46" spans="1:8" x14ac:dyDescent="0.25">
      <c r="A46" s="134" t="s">
        <v>533</v>
      </c>
      <c r="B46" s="135" t="s">
        <v>534</v>
      </c>
      <c r="C46" s="135" t="s">
        <v>409</v>
      </c>
      <c r="D46" s="135" t="s">
        <v>409</v>
      </c>
      <c r="E46" s="135" t="s">
        <v>409</v>
      </c>
      <c r="F46" s="136" t="s">
        <v>535</v>
      </c>
      <c r="G46" s="140">
        <v>2056</v>
      </c>
      <c r="H46" s="139">
        <f t="shared" si="0"/>
        <v>1850.4</v>
      </c>
    </row>
    <row r="47" spans="1:8" ht="30" x14ac:dyDescent="0.25">
      <c r="A47" s="134" t="s">
        <v>536</v>
      </c>
      <c r="B47" s="135" t="s">
        <v>537</v>
      </c>
      <c r="C47" s="135" t="s">
        <v>409</v>
      </c>
      <c r="D47" s="135" t="s">
        <v>409</v>
      </c>
      <c r="E47" s="135" t="s">
        <v>409</v>
      </c>
      <c r="F47" s="136" t="s">
        <v>538</v>
      </c>
      <c r="G47" s="140">
        <v>1382</v>
      </c>
      <c r="H47" s="139">
        <f t="shared" si="0"/>
        <v>1243.8</v>
      </c>
    </row>
    <row r="48" spans="1:8" ht="30" x14ac:dyDescent="0.25">
      <c r="A48" s="134" t="s">
        <v>539</v>
      </c>
      <c r="B48" s="135" t="s">
        <v>540</v>
      </c>
      <c r="C48" s="135" t="s">
        <v>409</v>
      </c>
      <c r="D48" s="135" t="s">
        <v>409</v>
      </c>
      <c r="E48" s="135" t="s">
        <v>409</v>
      </c>
      <c r="F48" s="136" t="s">
        <v>541</v>
      </c>
      <c r="G48" s="140">
        <v>1470</v>
      </c>
      <c r="H48" s="139">
        <f t="shared" si="0"/>
        <v>1323</v>
      </c>
    </row>
    <row r="49" spans="1:9" x14ac:dyDescent="0.25">
      <c r="A49" s="134" t="s">
        <v>542</v>
      </c>
      <c r="B49" s="135" t="s">
        <v>543</v>
      </c>
      <c r="C49" s="135" t="s">
        <v>409</v>
      </c>
      <c r="D49" s="135" t="s">
        <v>409</v>
      </c>
      <c r="E49" s="135" t="s">
        <v>409</v>
      </c>
      <c r="F49" s="136" t="s">
        <v>544</v>
      </c>
      <c r="G49" s="137">
        <v>58</v>
      </c>
      <c r="H49" s="139">
        <f t="shared" si="0"/>
        <v>52.2</v>
      </c>
    </row>
    <row r="50" spans="1:9" x14ac:dyDescent="0.25">
      <c r="A50" s="134" t="s">
        <v>545</v>
      </c>
      <c r="B50" s="135" t="s">
        <v>546</v>
      </c>
      <c r="C50" s="135" t="s">
        <v>409</v>
      </c>
      <c r="D50" s="135" t="s">
        <v>409</v>
      </c>
      <c r="E50" s="135" t="s">
        <v>409</v>
      </c>
      <c r="F50" s="136" t="s">
        <v>547</v>
      </c>
      <c r="G50" s="137">
        <v>243</v>
      </c>
      <c r="H50" s="139">
        <f t="shared" si="0"/>
        <v>218.70000000000002</v>
      </c>
    </row>
    <row r="51" spans="1:9" ht="30" x14ac:dyDescent="0.25">
      <c r="A51" s="134" t="s">
        <v>548</v>
      </c>
      <c r="B51" s="135" t="s">
        <v>549</v>
      </c>
      <c r="C51" s="135" t="s">
        <v>409</v>
      </c>
      <c r="D51" s="135" t="s">
        <v>409</v>
      </c>
      <c r="E51" s="135" t="s">
        <v>409</v>
      </c>
      <c r="F51" s="136" t="s">
        <v>550</v>
      </c>
      <c r="G51" s="137">
        <v>275</v>
      </c>
      <c r="H51" s="139">
        <f t="shared" si="0"/>
        <v>247.5</v>
      </c>
    </row>
    <row r="52" spans="1:9" ht="30" x14ac:dyDescent="0.25">
      <c r="A52" s="134" t="s">
        <v>551</v>
      </c>
      <c r="B52" s="135" t="s">
        <v>552</v>
      </c>
      <c r="C52" s="135" t="s">
        <v>409</v>
      </c>
      <c r="D52" s="135" t="s">
        <v>409</v>
      </c>
      <c r="E52" s="135" t="s">
        <v>409</v>
      </c>
      <c r="F52" s="136" t="s">
        <v>553</v>
      </c>
      <c r="G52" s="137">
        <v>48</v>
      </c>
      <c r="H52" s="139">
        <f t="shared" si="0"/>
        <v>43.2</v>
      </c>
    </row>
    <row r="53" spans="1:9" x14ac:dyDescent="0.25">
      <c r="A53" s="134" t="s">
        <v>554</v>
      </c>
      <c r="B53" s="135" t="s">
        <v>555</v>
      </c>
      <c r="C53" s="135" t="s">
        <v>409</v>
      </c>
      <c r="D53" s="135" t="s">
        <v>409</v>
      </c>
      <c r="E53" s="135" t="s">
        <v>409</v>
      </c>
      <c r="F53" s="136" t="s">
        <v>556</v>
      </c>
      <c r="G53" s="137">
        <v>211</v>
      </c>
      <c r="H53" s="139">
        <f t="shared" si="0"/>
        <v>189.9</v>
      </c>
    </row>
    <row r="54" spans="1:9" ht="30" x14ac:dyDescent="0.25">
      <c r="A54" s="134" t="s">
        <v>557</v>
      </c>
      <c r="B54" s="135" t="s">
        <v>558</v>
      </c>
      <c r="C54" s="135" t="s">
        <v>409</v>
      </c>
      <c r="D54" s="135" t="s">
        <v>409</v>
      </c>
      <c r="E54" s="135" t="s">
        <v>409</v>
      </c>
      <c r="F54" s="136" t="s">
        <v>559</v>
      </c>
      <c r="G54" s="140">
        <v>1455</v>
      </c>
      <c r="H54" s="139">
        <f t="shared" si="0"/>
        <v>1309.5</v>
      </c>
    </row>
    <row r="55" spans="1:9" ht="30" x14ac:dyDescent="0.25">
      <c r="A55" s="134" t="s">
        <v>560</v>
      </c>
      <c r="B55" s="135" t="s">
        <v>561</v>
      </c>
      <c r="C55" s="135" t="s">
        <v>409</v>
      </c>
      <c r="D55" s="135" t="s">
        <v>409</v>
      </c>
      <c r="E55" s="135" t="s">
        <v>409</v>
      </c>
      <c r="F55" s="136" t="s">
        <v>562</v>
      </c>
      <c r="G55" s="140">
        <v>1297</v>
      </c>
      <c r="H55" s="139">
        <f t="shared" si="0"/>
        <v>1167.3</v>
      </c>
    </row>
    <row r="56" spans="1:9" ht="30" x14ac:dyDescent="0.25">
      <c r="A56" s="134" t="s">
        <v>563</v>
      </c>
      <c r="B56" s="135" t="s">
        <v>564</v>
      </c>
      <c r="C56" s="135" t="s">
        <v>409</v>
      </c>
      <c r="D56" s="135" t="s">
        <v>409</v>
      </c>
      <c r="E56" s="135" t="s">
        <v>409</v>
      </c>
      <c r="F56" s="136" t="s">
        <v>565</v>
      </c>
      <c r="G56" s="140">
        <v>1577</v>
      </c>
      <c r="H56" s="139">
        <f t="shared" si="0"/>
        <v>1419.3</v>
      </c>
    </row>
    <row r="57" spans="1:9" ht="30" x14ac:dyDescent="0.25">
      <c r="A57" s="134" t="s">
        <v>566</v>
      </c>
      <c r="B57" s="135" t="s">
        <v>567</v>
      </c>
      <c r="C57" s="135" t="s">
        <v>409</v>
      </c>
      <c r="D57" s="135" t="s">
        <v>409</v>
      </c>
      <c r="E57" s="135" t="s">
        <v>409</v>
      </c>
      <c r="F57" s="136" t="s">
        <v>568</v>
      </c>
      <c r="G57" s="140">
        <v>1195</v>
      </c>
      <c r="H57" s="139">
        <f t="shared" si="0"/>
        <v>1075.5</v>
      </c>
    </row>
    <row r="58" spans="1:9" x14ac:dyDescent="0.25">
      <c r="A58" s="134" t="s">
        <v>569</v>
      </c>
      <c r="B58" s="135" t="s">
        <v>570</v>
      </c>
      <c r="C58" s="135" t="s">
        <v>409</v>
      </c>
      <c r="D58" s="135" t="s">
        <v>409</v>
      </c>
      <c r="E58" s="135" t="s">
        <v>409</v>
      </c>
      <c r="F58" s="136" t="s">
        <v>571</v>
      </c>
      <c r="G58" s="137">
        <v>115</v>
      </c>
      <c r="H58" s="139">
        <f t="shared" si="0"/>
        <v>103.5</v>
      </c>
    </row>
    <row r="59" spans="1:9" x14ac:dyDescent="0.25">
      <c r="A59" s="134" t="s">
        <v>572</v>
      </c>
      <c r="B59" s="135" t="s">
        <v>573</v>
      </c>
      <c r="C59" s="135" t="s">
        <v>409</v>
      </c>
      <c r="D59" s="135" t="s">
        <v>409</v>
      </c>
      <c r="E59" s="135" t="s">
        <v>409</v>
      </c>
      <c r="F59" s="136" t="s">
        <v>574</v>
      </c>
      <c r="G59" s="137">
        <v>173</v>
      </c>
      <c r="H59" s="139">
        <f t="shared" si="0"/>
        <v>155.70000000000002</v>
      </c>
    </row>
    <row r="60" spans="1:9" x14ac:dyDescent="0.25">
      <c r="A60" s="134" t="s">
        <v>575</v>
      </c>
      <c r="B60" s="135" t="s">
        <v>576</v>
      </c>
      <c r="C60" s="135" t="s">
        <v>409</v>
      </c>
      <c r="D60" s="135" t="s">
        <v>409</v>
      </c>
      <c r="E60" s="135" t="s">
        <v>409</v>
      </c>
      <c r="F60" s="136" t="s">
        <v>577</v>
      </c>
      <c r="G60" s="137">
        <v>76</v>
      </c>
      <c r="H60" s="139">
        <f t="shared" si="0"/>
        <v>68.400000000000006</v>
      </c>
    </row>
    <row r="61" spans="1:9" x14ac:dyDescent="0.25">
      <c r="A61" s="134" t="s">
        <v>578</v>
      </c>
      <c r="B61" s="135" t="s">
        <v>579</v>
      </c>
      <c r="C61" s="135" t="s">
        <v>409</v>
      </c>
      <c r="D61" s="135" t="s">
        <v>409</v>
      </c>
      <c r="E61" s="135" t="s">
        <v>409</v>
      </c>
      <c r="F61" s="136" t="s">
        <v>580</v>
      </c>
      <c r="G61" s="137">
        <v>40</v>
      </c>
      <c r="H61" s="139">
        <f t="shared" si="0"/>
        <v>36</v>
      </c>
    </row>
    <row r="62" spans="1:9" ht="30" x14ac:dyDescent="0.25">
      <c r="A62" s="134" t="s">
        <v>581</v>
      </c>
      <c r="B62" s="135" t="s">
        <v>582</v>
      </c>
      <c r="C62" s="135" t="s">
        <v>409</v>
      </c>
      <c r="D62" s="135" t="s">
        <v>409</v>
      </c>
      <c r="E62" s="135" t="s">
        <v>409</v>
      </c>
      <c r="F62" s="136" t="s">
        <v>583</v>
      </c>
      <c r="G62" s="137">
        <v>100</v>
      </c>
      <c r="H62" s="139">
        <f t="shared" si="0"/>
        <v>90</v>
      </c>
    </row>
    <row r="63" spans="1:9" ht="191.25" customHeight="1" x14ac:dyDescent="0.25">
      <c r="A63" s="142"/>
      <c r="B63" s="142"/>
      <c r="C63" s="142"/>
      <c r="D63" s="142"/>
      <c r="E63" s="142"/>
      <c r="F63" s="142"/>
      <c r="G63" s="142"/>
      <c r="H63" s="142"/>
      <c r="I63" s="142"/>
    </row>
    <row r="64" spans="1:9" x14ac:dyDescent="0.25">
      <c r="A64" s="142"/>
      <c r="B64" s="142"/>
      <c r="C64" s="142"/>
      <c r="D64" s="142"/>
      <c r="E64" s="142"/>
      <c r="F64" s="142"/>
      <c r="G64" s="142"/>
      <c r="H64" s="142"/>
      <c r="I64" s="142"/>
    </row>
    <row r="65" spans="1:9" x14ac:dyDescent="0.25">
      <c r="A65" s="142"/>
      <c r="B65" s="142"/>
      <c r="C65" s="142"/>
      <c r="D65" s="142"/>
      <c r="E65" s="142"/>
      <c r="F65" s="142"/>
      <c r="G65" s="142"/>
      <c r="H65" s="142"/>
      <c r="I65" s="142"/>
    </row>
    <row r="66" spans="1:9" x14ac:dyDescent="0.25">
      <c r="A66" s="142"/>
      <c r="B66" s="142"/>
      <c r="C66" s="142"/>
      <c r="D66" s="142"/>
      <c r="E66" s="142"/>
      <c r="F66" s="142"/>
      <c r="G66" s="142"/>
      <c r="H66" s="142"/>
      <c r="I66" s="142"/>
    </row>
    <row r="67" spans="1:9" x14ac:dyDescent="0.25">
      <c r="A67" s="142"/>
      <c r="B67" s="142"/>
      <c r="C67" s="142"/>
      <c r="D67" s="142"/>
      <c r="E67" s="142"/>
      <c r="F67" s="142"/>
      <c r="G67" s="142"/>
      <c r="H67" s="142"/>
      <c r="I67" s="142"/>
    </row>
    <row r="68" spans="1:9" x14ac:dyDescent="0.25">
      <c r="A68" s="142"/>
      <c r="B68" s="142"/>
      <c r="C68" s="142"/>
      <c r="D68" s="142"/>
      <c r="E68" s="142"/>
      <c r="F68" s="142"/>
      <c r="G68" s="142"/>
      <c r="H68" s="142"/>
      <c r="I68" s="142"/>
    </row>
    <row r="69" spans="1:9" ht="30" customHeight="1" x14ac:dyDescent="0.25">
      <c r="A69" s="142"/>
      <c r="B69" s="142"/>
      <c r="C69" s="142"/>
      <c r="D69" s="142"/>
      <c r="E69" s="142"/>
      <c r="F69" s="142"/>
      <c r="G69" s="142"/>
      <c r="H69" s="142"/>
      <c r="I69" s="142"/>
    </row>
    <row r="70" spans="1:9" x14ac:dyDescent="0.25">
      <c r="A70" s="142"/>
      <c r="B70" s="142"/>
      <c r="C70" s="142"/>
      <c r="D70" s="142"/>
      <c r="E70" s="142"/>
      <c r="F70" s="142"/>
      <c r="G70" s="142"/>
      <c r="H70" s="142"/>
      <c r="I70" s="142"/>
    </row>
    <row r="71" spans="1:9" x14ac:dyDescent="0.25">
      <c r="A71" s="142"/>
      <c r="B71" s="142"/>
      <c r="C71" s="142"/>
      <c r="D71" s="142"/>
      <c r="E71" s="142"/>
      <c r="F71" s="142"/>
      <c r="G71" s="142"/>
      <c r="H71" s="142"/>
      <c r="I71" s="142"/>
    </row>
    <row r="72" spans="1:9" x14ac:dyDescent="0.25">
      <c r="A72" s="142"/>
      <c r="B72" s="142"/>
      <c r="C72" s="142"/>
      <c r="D72" s="142"/>
      <c r="E72" s="142"/>
      <c r="F72" s="142"/>
      <c r="G72" s="142"/>
      <c r="H72" s="142"/>
      <c r="I72" s="142"/>
    </row>
    <row r="73" spans="1:9" x14ac:dyDescent="0.25">
      <c r="A73" s="142"/>
      <c r="B73" s="142"/>
      <c r="C73" s="142"/>
      <c r="D73" s="142"/>
      <c r="E73" s="142"/>
      <c r="F73" s="142"/>
      <c r="G73" s="142"/>
      <c r="H73" s="142"/>
      <c r="I73" s="142"/>
    </row>
    <row r="74" spans="1:9" x14ac:dyDescent="0.25">
      <c r="A74" s="142"/>
      <c r="B74" s="142"/>
      <c r="C74" s="142"/>
      <c r="D74" s="142"/>
      <c r="E74" s="142"/>
      <c r="F74" s="142"/>
      <c r="G74" s="142"/>
      <c r="H74" s="142"/>
      <c r="I74" s="142"/>
    </row>
    <row r="75" spans="1:9" x14ac:dyDescent="0.25">
      <c r="A75" s="142"/>
      <c r="B75" s="142"/>
      <c r="C75" s="142"/>
      <c r="D75" s="142"/>
      <c r="E75" s="142"/>
      <c r="F75" s="142"/>
      <c r="G75" s="142"/>
      <c r="H75" s="142"/>
      <c r="I75" s="142"/>
    </row>
    <row r="76" spans="1:9" x14ac:dyDescent="0.25">
      <c r="A76" s="142"/>
      <c r="B76" s="142"/>
      <c r="C76" s="142"/>
      <c r="D76" s="142"/>
      <c r="E76" s="142"/>
      <c r="F76" s="142"/>
      <c r="G76" s="142"/>
      <c r="H76" s="142"/>
      <c r="I76" s="142"/>
    </row>
    <row r="77" spans="1:9" x14ac:dyDescent="0.25">
      <c r="A77" s="142"/>
      <c r="B77" s="142"/>
      <c r="C77" s="142"/>
      <c r="D77" s="142"/>
      <c r="E77" s="142"/>
      <c r="F77" s="142"/>
      <c r="G77" s="142"/>
      <c r="H77" s="142"/>
      <c r="I77" s="142"/>
    </row>
    <row r="78" spans="1:9" x14ac:dyDescent="0.25">
      <c r="A78" s="142"/>
      <c r="B78" s="142"/>
      <c r="C78" s="142"/>
      <c r="D78" s="142"/>
      <c r="E78" s="142"/>
      <c r="F78" s="142"/>
      <c r="G78" s="142"/>
      <c r="H78" s="142"/>
      <c r="I78" s="142"/>
    </row>
    <row r="79" spans="1:9" x14ac:dyDescent="0.25">
      <c r="A79" s="142"/>
      <c r="B79" s="142"/>
      <c r="C79" s="142"/>
      <c r="D79" s="142"/>
      <c r="E79" s="142"/>
      <c r="F79" s="142"/>
      <c r="G79" s="142"/>
      <c r="H79" s="142"/>
      <c r="I79" s="142"/>
    </row>
    <row r="80" spans="1:9" x14ac:dyDescent="0.25">
      <c r="A80" s="142"/>
      <c r="B80" s="142"/>
      <c r="C80" s="142"/>
      <c r="D80" s="142"/>
      <c r="E80" s="142"/>
      <c r="F80" s="142"/>
      <c r="G80" s="142"/>
      <c r="H80" s="142"/>
      <c r="I80" s="142"/>
    </row>
    <row r="81" spans="1:9" x14ac:dyDescent="0.25">
      <c r="A81" s="142"/>
      <c r="B81" s="142"/>
      <c r="C81" s="142"/>
      <c r="D81" s="142"/>
      <c r="E81" s="142"/>
      <c r="F81" s="142"/>
      <c r="G81" s="142"/>
      <c r="H81" s="142"/>
      <c r="I81" s="142"/>
    </row>
    <row r="82" spans="1:9" x14ac:dyDescent="0.25">
      <c r="A82" s="142"/>
      <c r="B82" s="142"/>
      <c r="C82" s="142"/>
      <c r="D82" s="142"/>
      <c r="E82" s="142"/>
      <c r="F82" s="142"/>
      <c r="G82" s="142"/>
      <c r="H82" s="142"/>
      <c r="I82" s="142"/>
    </row>
    <row r="83" spans="1:9" x14ac:dyDescent="0.25">
      <c r="A83" s="142"/>
      <c r="B83" s="142"/>
      <c r="C83" s="142"/>
      <c r="D83" s="142"/>
      <c r="E83" s="142"/>
      <c r="F83" s="142"/>
      <c r="G83" s="142"/>
      <c r="H83" s="142"/>
      <c r="I83" s="142"/>
    </row>
    <row r="84" spans="1:9" x14ac:dyDescent="0.25">
      <c r="A84" s="142"/>
      <c r="B84" s="142"/>
      <c r="C84" s="142"/>
      <c r="D84" s="142"/>
      <c r="E84" s="142"/>
      <c r="F84" s="142"/>
      <c r="G84" s="142"/>
      <c r="H84" s="142"/>
      <c r="I84" s="142"/>
    </row>
    <row r="85" spans="1:9" x14ac:dyDescent="0.25">
      <c r="A85" s="142"/>
      <c r="B85" s="142"/>
      <c r="C85" s="142"/>
      <c r="D85" s="142"/>
      <c r="E85" s="142"/>
      <c r="F85" s="142"/>
      <c r="G85" s="142"/>
      <c r="H85" s="142"/>
      <c r="I85" s="142"/>
    </row>
    <row r="86" spans="1:9" x14ac:dyDescent="0.25">
      <c r="A86" s="142"/>
      <c r="B86" s="142"/>
      <c r="C86" s="142"/>
      <c r="D86" s="142"/>
      <c r="E86" s="142"/>
      <c r="F86" s="142"/>
      <c r="G86" s="142"/>
      <c r="H86" s="142"/>
      <c r="I86" s="142"/>
    </row>
    <row r="87" spans="1:9" x14ac:dyDescent="0.25">
      <c r="A87" s="142"/>
      <c r="B87" s="142"/>
      <c r="C87" s="142"/>
      <c r="D87" s="142"/>
      <c r="E87" s="142"/>
      <c r="F87" s="142"/>
      <c r="G87" s="142"/>
      <c r="H87" s="142"/>
      <c r="I87" s="142"/>
    </row>
    <row r="88" spans="1:9" x14ac:dyDescent="0.25">
      <c r="A88" s="142"/>
      <c r="B88" s="142"/>
      <c r="C88" s="142"/>
      <c r="D88" s="142"/>
      <c r="E88" s="142"/>
      <c r="F88" s="142"/>
      <c r="G88" s="142"/>
      <c r="H88" s="142"/>
      <c r="I88" s="142"/>
    </row>
    <row r="89" spans="1:9" x14ac:dyDescent="0.25">
      <c r="A89" s="142"/>
      <c r="B89" s="142"/>
      <c r="C89" s="142"/>
      <c r="D89" s="142"/>
      <c r="E89" s="142"/>
      <c r="F89" s="142"/>
      <c r="G89" s="142"/>
      <c r="H89" s="142"/>
      <c r="I89" s="142"/>
    </row>
    <row r="90" spans="1:9" x14ac:dyDescent="0.25">
      <c r="A90" s="142"/>
      <c r="B90" s="142"/>
      <c r="C90" s="142"/>
      <c r="D90" s="142"/>
      <c r="E90" s="142"/>
      <c r="F90" s="142"/>
      <c r="G90" s="142"/>
      <c r="H90" s="142"/>
      <c r="I90" s="142"/>
    </row>
    <row r="91" spans="1:9" x14ac:dyDescent="0.25">
      <c r="A91" s="142"/>
      <c r="B91" s="142"/>
      <c r="C91" s="142"/>
      <c r="D91" s="142"/>
      <c r="E91" s="142"/>
      <c r="F91" s="142"/>
      <c r="G91" s="142"/>
      <c r="H91" s="142"/>
      <c r="I91" s="142"/>
    </row>
    <row r="92" spans="1:9" x14ac:dyDescent="0.25">
      <c r="A92" s="142"/>
      <c r="B92" s="142"/>
      <c r="C92" s="142"/>
      <c r="D92" s="142"/>
      <c r="E92" s="142"/>
      <c r="F92" s="142"/>
      <c r="G92" s="142"/>
      <c r="H92" s="142"/>
      <c r="I92" s="142"/>
    </row>
    <row r="93" spans="1:9" x14ac:dyDescent="0.25">
      <c r="A93" s="142"/>
      <c r="B93" s="142"/>
      <c r="C93" s="142"/>
      <c r="D93" s="142"/>
      <c r="E93" s="142"/>
      <c r="F93" s="142"/>
      <c r="G93" s="142"/>
      <c r="H93" s="142"/>
      <c r="I93" s="142"/>
    </row>
    <row r="94" spans="1:9" x14ac:dyDescent="0.25">
      <c r="A94" s="142"/>
      <c r="B94" s="142"/>
      <c r="C94" s="142"/>
      <c r="D94" s="142"/>
      <c r="E94" s="142"/>
      <c r="F94" s="142"/>
      <c r="G94" s="142"/>
      <c r="H94" s="142"/>
      <c r="I94" s="142"/>
    </row>
  </sheetData>
  <protectedRanges>
    <protectedRange sqref="A4:G62" name="Цены номенклатуры"/>
  </protectedRanges>
  <mergeCells count="9">
    <mergeCell ref="A1:F1"/>
    <mergeCell ref="G2:G3"/>
    <mergeCell ref="H2:H3"/>
    <mergeCell ref="F2:F3"/>
    <mergeCell ref="A2:A3"/>
    <mergeCell ref="B2:B3"/>
    <mergeCell ref="C2:C3"/>
    <mergeCell ref="D2:D3"/>
    <mergeCell ref="E2:E3"/>
  </mergeCell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1</vt:i4>
      </vt:variant>
    </vt:vector>
  </HeadingPairs>
  <TitlesOfParts>
    <vt:vector size="6" baseType="lpstr">
      <vt:lpstr>REVENTON (ПОЛЬША)</vt:lpstr>
      <vt:lpstr>VOLCANO(ПОЛЬША)</vt:lpstr>
      <vt:lpstr>ТЕПЛОМАШ (РОССИЯ)</vt:lpstr>
      <vt:lpstr>BALLU (РОССИЯ)</vt:lpstr>
      <vt:lpstr>FLOWAIR (ПОЛЬША)</vt:lpstr>
      <vt:lpstr>'REVENTON (ПОЛЬША)'!Область_печати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2022-02-08T16:34:58Z</dcterms:modified>
</cp:coreProperties>
</file>